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0496" windowHeight="7152" activeTab="1"/>
  </bookViews>
  <sheets>
    <sheet name="TECNICA G-46" sheetId="8" r:id="rId1"/>
    <sheet name="FINANCIERA" sheetId="9" r:id="rId2"/>
    <sheet name="JURIDICA" sheetId="10" r:id="rId3"/>
  </sheets>
  <calcPr calcId="152511"/>
</workbook>
</file>

<file path=xl/calcChain.xml><?xml version="1.0" encoding="utf-8"?>
<calcChain xmlns="http://schemas.openxmlformats.org/spreadsheetml/2006/main">
  <c r="C23" i="9" l="1"/>
  <c r="C22" i="9"/>
  <c r="C12" i="9"/>
  <c r="C13" i="9" s="1"/>
  <c r="E110" i="8" l="1"/>
  <c r="F22" i="8" l="1"/>
  <c r="E22" i="8"/>
  <c r="D22" i="8"/>
  <c r="E40" i="8" l="1"/>
  <c r="E24" i="8" l="1"/>
  <c r="D135" i="8" l="1"/>
  <c r="F125" i="8"/>
  <c r="D136" i="8" s="1"/>
  <c r="E135" i="8" l="1"/>
  <c r="A50" i="8" l="1"/>
</calcChain>
</file>

<file path=xl/sharedStrings.xml><?xml version="1.0" encoding="utf-8"?>
<sst xmlns="http://schemas.openxmlformats.org/spreadsheetml/2006/main" count="395" uniqueCount="228">
  <si>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</si>
  <si>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</si>
  <si>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</si>
  <si>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</si>
  <si>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</si>
  <si>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</si>
  <si>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</si>
  <si>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</si>
  <si>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</si>
  <si>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</si>
  <si>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</si>
  <si>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</si>
  <si>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</si>
  <si>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</si>
  <si>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</si>
  <si>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</si>
  <si>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</si>
  <si>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</si>
  <si>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</si>
  <si>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</si>
  <si>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</si>
  <si>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</si>
  <si>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</si>
  <si>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</si>
  <si>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</si>
  <si>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</si>
  <si>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</si>
  <si>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</si>
  <si>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</si>
  <si>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</si>
  <si>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</si>
  <si>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</si>
  <si>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</si>
  <si>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</si>
  <si>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</si>
  <si>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</si>
  <si>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</si>
  <si>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</si>
  <si>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</si>
  <si>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</si>
  <si>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</si>
  <si>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</si>
  <si>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</si>
  <si>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</si>
  <si>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</si>
  <si>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</si>
  <si>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</si>
  <si>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</si>
  <si>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</si>
  <si>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</si>
  <si>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</si>
  <si>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</si>
  <si>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</si>
  <si>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</si>
  <si>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</si>
  <si>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</si>
  <si>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</si>
  <si>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</si>
  <si>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</si>
  <si>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</si>
  <si>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</si>
  <si>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</si>
  <si>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</si>
  <si>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</si>
  <si>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</si>
  <si>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</si>
  <si>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</si>
  <si>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</si>
  <si>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</si>
  <si>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</si>
  <si>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</si>
  <si>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</si>
  <si>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</si>
  <si>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</si>
  <si>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</si>
  <si>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</si>
  <si>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</si>
  <si>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</si>
  <si>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</si>
  <si>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</si>
  <si>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</si>
  <si>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</si>
  <si>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</si>
  <si>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</si>
  <si>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</si>
  <si>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</si>
  <si>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</si>
  <si>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</si>
  <si>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</si>
  <si>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</si>
  <si>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</si>
  <si>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</si>
  <si>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</si>
  <si>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</si>
  <si>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</si>
  <si>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</si>
  <si>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</si>
  <si>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</si>
  <si>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</si>
  <si>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</si>
  <si>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</si>
  <si>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</si>
  <si>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</si>
  <si>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</si>
  <si>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</si>
  <si>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</si>
  <si>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</si>
  <si>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</si>
  <si>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</si>
  <si>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</si>
  <si>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X</t>
  </si>
  <si>
    <t>ICBF</t>
  </si>
  <si>
    <t>MODALIDAD FAMILIAR</t>
  </si>
  <si>
    <t>FAMILIAR</t>
  </si>
  <si>
    <t>PSICOLOGA</t>
  </si>
  <si>
    <t>PSICOLOGO</t>
  </si>
  <si>
    <t>UNIVERSIDAD SURCOLOMBIANA</t>
  </si>
  <si>
    <t>LICENCIADA EN PEDAGOGIA INFANTIL</t>
  </si>
  <si>
    <t>UNAD</t>
  </si>
  <si>
    <t>LICENCIADA EN EDUCACION PREESCOLAR</t>
  </si>
  <si>
    <t>COORDINADOR GENERAL DEL PROYECTO POR CADA MIL CUPOS OFERTADOS O FRACIÓN INFERIOR 
Profesional en ciencias de la administración, económicas sociales y humanas o de la educación, con experiencia igual o mayor a dos (2) años en infancia o familia</t>
  </si>
  <si>
    <t>COORDINADORA PEDAGOGICA</t>
  </si>
  <si>
    <t>GIMNASIO MODERNO</t>
  </si>
  <si>
    <t>FUNDACION SOCIAL FAMILIA, MUJER, ADOLESCENCIA, INFANCIA CON AMOR</t>
  </si>
  <si>
    <t>037-038</t>
  </si>
  <si>
    <t>041-042</t>
  </si>
  <si>
    <t>039-040</t>
  </si>
  <si>
    <t>VEREDAS PALESTINA Y TIMANA</t>
  </si>
  <si>
    <t>DEICY FIGUEROA HERNANDEZ</t>
  </si>
  <si>
    <t>01/09/2013 - 31/10/2014</t>
  </si>
  <si>
    <t>FLOR LILIANA COLLAZOS BERMEO</t>
  </si>
  <si>
    <t>ELIANA LORENA DURAN CASTILLO</t>
  </si>
  <si>
    <t>01/07/2011 - 28/06/2013</t>
  </si>
  <si>
    <t>DOCENTE Y COORDINADORA PEDAGOGICA</t>
  </si>
  <si>
    <t>LINA MARCELA BRAVO SANCHEZ</t>
  </si>
  <si>
    <t>01/09/2013 - 15/08/2014</t>
  </si>
  <si>
    <t>DIANA YULINNE CORREA JOVEN</t>
  </si>
  <si>
    <t>5/07/2013-30/11/2013, 1/08/2014-31/10/2014</t>
  </si>
  <si>
    <t>ASOCIACION DE PROFESIONALES EN TRABAJO SOCIAL DEL HUILA/ FUNDACION SOCIAL FAMILIA, MUJER, ADOLESCENCIA, INFANCIA CON AMOR</t>
  </si>
  <si>
    <t>AIDE ESPERANZA FARFAN SANTOFIMIO</t>
  </si>
  <si>
    <t>15/01/2014-31/10/2014</t>
  </si>
  <si>
    <t>DORIS EUGENIA PEÑA FIGUEROA</t>
  </si>
  <si>
    <t>01/08/2008-31/03/2010</t>
  </si>
  <si>
    <t>FUNDACOV</t>
  </si>
  <si>
    <t>PSICOLOGA EN ORIENTACION Y ATENCION A NIÑOS EN EDADES ENTRE 0 Y 7 AÑOS Y FAMILIAS CON PROBLEMATIVAS Y RIESGOS PSICOSOCIALES</t>
  </si>
  <si>
    <t>YEIMI ROCIO BONILLA CASANOVA</t>
  </si>
  <si>
    <t>01/09/2013-31/10/2014</t>
  </si>
  <si>
    <t>JUDITH MARTINEZ INES</t>
  </si>
  <si>
    <t>01/02/2010-31/10/2011</t>
  </si>
  <si>
    <t>INSTITUCION EDUCATIVA EL ROSARIO</t>
  </si>
  <si>
    <t>0</t>
  </si>
  <si>
    <t>JULIA MARGARITA VILLEGAS ARTUNDUAGA</t>
  </si>
  <si>
    <t>CONTADORA PUBLICA</t>
  </si>
  <si>
    <t>01/11/2013-31/10/2014</t>
  </si>
  <si>
    <t>COORDINADORA FINANCIERA</t>
  </si>
  <si>
    <t>DENYS MILENA MUÑOZ DELGADO</t>
  </si>
  <si>
    <t>ADMINISTRADORA DE EMPRESAS</t>
  </si>
  <si>
    <t>UNIVERSIDAD INCA DE COLOMBIA</t>
  </si>
  <si>
    <t>20/12/2011-19/12/2012, 20/07/2010-28/10/2011</t>
  </si>
  <si>
    <t>COORDINADORA GENERAL DE RED UNIDOS</t>
  </si>
  <si>
    <t>COMFAMILIAR / COVOLHUILA</t>
  </si>
  <si>
    <t>OLGA MILENA CALDERON VARGAS</t>
  </si>
  <si>
    <t>UNIVERSIDAD DEL MAGDALENA</t>
  </si>
  <si>
    <t>LICENCIADA EN EDUCACION BASICA CON ENFASIS EN HUMANIDADES Y LENGUA CASTELLANA</t>
  </si>
  <si>
    <t>CENTRO DE ESTIMULACION LICEO IDEAS AFECTIVAS</t>
  </si>
  <si>
    <t>01/02/2014-21/11/2014</t>
  </si>
  <si>
    <t>DOCENTE DE NIÑOS EN EDADES COMPRENDIDAS ENTRE 1 Y 6 AÑOS</t>
  </si>
  <si>
    <t>FECHA DE GRADUACION DEL 2013 Y PARA EL CARGO DEBE CONTAR CON 2 AÑOS DE EXPERIENCIA PROFESIONAL</t>
  </si>
  <si>
    <t>2027</t>
  </si>
  <si>
    <t>NO PRESENTO EXPERENCIA ADICIONAL</t>
  </si>
  <si>
    <t xml:space="preserve">                                                 INSTITUTO COLOMBIANO DE BIENESTAR FAMILIAR - ICBF</t>
  </si>
  <si>
    <t>CECILIA DE LA FUENTE DE LLERAS</t>
  </si>
  <si>
    <t xml:space="preserve">EVALUACIÓN FINANCIERA PRIMERA INFANCIA </t>
  </si>
  <si>
    <t xml:space="preserve">PROPONENTE: </t>
  </si>
  <si>
    <t>FUNDACION FAMILIA, MUJER, ADOLESCENCIA INFANCIA CON AMOR</t>
  </si>
  <si>
    <t>NUMERO DE NIT</t>
  </si>
  <si>
    <t>900866827-8</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</si>
  <si>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</si>
  <si>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</si>
  <si>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</si>
  <si>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</si>
  <si>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</si>
  <si>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</si>
  <si>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</si>
  <si>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</si>
  <si>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</si>
  <si>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</si>
  <si>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</si>
  <si>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</si>
  <si>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CUMPLE</t>
  </si>
  <si>
    <t>NIVEL DE ENDEUDAMIENTO</t>
  </si>
  <si>
    <t>CONSOLIDADO GENERAL:</t>
  </si>
  <si>
    <r>
      <t>EL PROPONENTE CUMPLE ___</t>
    </r>
    <r>
      <rPr>
        <b/>
        <u/>
        <sz val="12"/>
        <color rgb="FF000000"/>
        <rFont val="Arial"/>
        <family val="2"/>
      </rPr>
      <t>X</t>
    </r>
    <r>
      <rPr>
        <b/>
        <sz val="12"/>
        <color rgb="FF000000"/>
        <rFont val="Arial"/>
        <family val="2"/>
      </rPr>
      <t>___ NO CUMPLE _______</t>
    </r>
  </si>
  <si>
    <t xml:space="preserve">CON LA CAPACIDAD FINANCIERA </t>
  </si>
  <si>
    <t>* VER NOTA 5 DEL NUMERAL 3.18</t>
  </si>
  <si>
    <t>PROPONENTE No.  5 FUNDACION FAMILIA, MUJER, ADOLESCENCIA INFANCIA CON AMOR</t>
  </si>
  <si>
    <t>DOCUMENTOS</t>
  </si>
  <si>
    <t>FOLIOS</t>
  </si>
  <si>
    <t xml:space="preserve">NO CUMPLE </t>
  </si>
  <si>
    <t>CARTA DE PRESENTACION DE LA PROPUESTA DONDE SE INDIQUE EL GRUPO O CRUPOS EN LOS QUE VA A PARTICIPAR FORMATO 1</t>
  </si>
  <si>
    <t>1 a 3</t>
  </si>
  <si>
    <t>CERTIFICAD DE CUMPLIMIENTO DE PAGO DE APORTES DE SEGURIDAD SOCIAL Y PARAFISCALES. FORMATO 2</t>
  </si>
  <si>
    <t xml:space="preserve">GARANTIA DE SERIEDAD DE LA PROPUESTA </t>
  </si>
  <si>
    <t>CERTIFICADO DE EXISTENCIA Y REPRESENTACIÓN LEGAL DEL PROPONENTE</t>
  </si>
  <si>
    <t>4 a 9</t>
  </si>
  <si>
    <t>RUP (SI APLICA)</t>
  </si>
  <si>
    <t>no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</si>
  <si>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</si>
  <si>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</si>
  <si>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</si>
  <si>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</si>
  <si>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</si>
  <si>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14 y 15</t>
  </si>
  <si>
    <t>CONSULTA CERTIFICADO DEL SISTEMA DE INFORMACIÓN Y REGISTRO DE SANCIONES Y CAUSAS DE INHABILIDAD –SIRI– VIGENTE, EXPEDIDO POR LA PROCURADURÍA GENERAL DE LA NACIÓN DEL REPRESENTANTE LEGAL Y DE LA PERSONA JURÍDICA</t>
  </si>
  <si>
    <t xml:space="preserve">12 y 13 </t>
  </si>
  <si>
    <t>CONSULTA ANTECEDENTES PENALES DEL REPRESENTANTE LEGAL</t>
  </si>
  <si>
    <t>RESOLUCIÓN POR LA CUAL EL ICBF OTROGA O RECONOCE PERSONERÍA JURÍDICA EN LOS CASOS QUE APLIQUE</t>
  </si>
  <si>
    <t>17 y 18</t>
  </si>
  <si>
    <t>CERTIFICACION DE PARTICIPACION INDEPENDIENTE DEL PROPONENTE FORMATO 3</t>
  </si>
  <si>
    <t>20 y 21</t>
  </si>
  <si>
    <t>DOCUMENTO DE CONSTITUCIÓN DEL CONSORCIO O UNIÓN TEMPORAL CUANDO APLIQUE FORMATO 4 - 5</t>
  </si>
  <si>
    <t>NO SE VALIDAN 2,5 MESES YA QUE ENCUENTRA FUERA DE FECHA DE CIERRE DE LA LICITACION QUE ES EL 30 DE SEPTIEMBRE DE 2014</t>
  </si>
  <si>
    <t>NO SE TIENEN EN CUENTA 4.0 MESES YA QUE SE ENCEUNTRAN TRASLAPADOS CON EL CONTRATO N° 329</t>
  </si>
  <si>
    <t>NO SE TIENEN EN CUENTA 10 MESES YA QUE SE ENCEUNTRAN TRASLAPADOS CON EL CONTRATO N° 329</t>
  </si>
  <si>
    <t>FUNDACION CULTURAL RECREODEPORTIVA Y MEDIO AMBIENTE DE LA SABANA</t>
  </si>
  <si>
    <t>NO SE TIENEN EN CUENTA 2 MESES YA QUE SE ENCEUNTRAN TRASLAPADOS CON EL CONTRATO N° 187</t>
  </si>
  <si>
    <t>NO SE TIENEN EN CUENTA 3 MESES YA QUE SE ENCUENTRAN TRASLAPADOS CON EL CONTRATO N° 151 Y 329</t>
  </si>
  <si>
    <t>22,5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</si>
</sst>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b/>
      <sz val="12"/>
      <color rgb="FF000000"/>
      <name val="Arial"/>
      <family val="2"/>
    </font>
    <font>
      <sz val="12"/>
      <color rgb="FF000000"/>
      <name val="Arial"/>
      <family val="2"/>
    </font>
    <font>
      <b/>
      <sz val="12"/>
      <name val="Arial"/>
      <family val="2"/>
    </font>
    <font>
      <sz val="12"/>
      <name val="Arial"/>
      <family val="2"/>
    </font>
    <font>
      <b/>
      <u/>
      <sz val="12"/>
      <color rgb="FF000000"/>
      <name val="Arial"/>
      <family val="2"/>
    </font>
    <font>
      <sz val="9"/>
      <color rgb="FF000000"/>
      <name val="Arial Narrow"/>
      <family val="2"/>
    </font>
    <font>
      <sz val="12"/>
      <color theme="1"/>
      <name val="Arial"/>
      <family val="2"/>
    </font>
    <font>
      <sz val="12"/>
      <color rgb="FF7030A0"/>
      <name val="Arial"/>
      <family val="2"/>
    </font>
    <font>
      <b/>
      <sz val="10"/>
      <color theme="1"/>
      <name val="Arial"/>
      <family val="2"/>
    </font>
    <font>
      <b/>
      <sz val="9"/>
      <color theme="1"/>
      <name val="Arial Narrow"/>
      <family val="2"/>
    </font>
    <font>
      <sz val="9"/>
      <color theme="1"/>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50">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center"/>
    </xf>
    <xf numFmtId="0" fontId="24" fillId="5" borderId="21" xfId="0" applyFont="1" applyFill="1" applyBorder="1" applyAlignment="1">
      <alignment vertical="center"/>
    </xf>
    <xf numFmtId="0" fontId="24" fillId="5" borderId="22" xfId="0" applyFont="1" applyFill="1" applyBorder="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5" borderId="23" xfId="0" applyFont="1" applyFill="1" applyBorder="1" applyAlignment="1">
      <alignment vertical="center"/>
    </xf>
    <xf numFmtId="0" fontId="25" fillId="5" borderId="22" xfId="0" applyFont="1" applyFill="1" applyBorder="1" applyAlignment="1">
      <alignment vertical="center"/>
    </xf>
    <xf numFmtId="0" fontId="25" fillId="5" borderId="0" xfId="0" applyFont="1" applyFill="1" applyAlignment="1">
      <alignment vertical="center"/>
    </xf>
    <xf numFmtId="0" fontId="25" fillId="5" borderId="23" xfId="0" applyFont="1" applyFill="1" applyBorder="1" applyAlignment="1">
      <alignment vertical="center"/>
    </xf>
    <xf numFmtId="0" fontId="24" fillId="5" borderId="24" xfId="0" applyFont="1" applyFill="1" applyBorder="1" applyAlignment="1">
      <alignment vertical="center"/>
    </xf>
    <xf numFmtId="0" fontId="26" fillId="5" borderId="27" xfId="0" applyFont="1" applyFill="1" applyBorder="1" applyAlignment="1">
      <alignment vertical="center"/>
    </xf>
    <xf numFmtId="0" fontId="26" fillId="5" borderId="27" xfId="0" applyFont="1" applyFill="1" applyBorder="1" applyAlignment="1">
      <alignment horizontal="center" vertical="center"/>
    </xf>
    <xf numFmtId="0" fontId="26" fillId="5" borderId="27" xfId="0" applyFont="1" applyFill="1" applyBorder="1" applyAlignment="1">
      <alignment vertical="center" wrapText="1"/>
    </xf>
    <xf numFmtId="0" fontId="24" fillId="5" borderId="0" xfId="0" applyFont="1" applyFill="1" applyAlignment="1">
      <alignment horizontal="center" vertical="center"/>
    </xf>
    <xf numFmtId="0" fontId="24" fillId="5" borderId="23" xfId="0" applyFont="1" applyFill="1" applyBorder="1" applyAlignment="1">
      <alignment horizontal="center" vertical="center"/>
    </xf>
    <xf numFmtId="0" fontId="25" fillId="5" borderId="19" xfId="0" applyFont="1" applyFill="1" applyBorder="1" applyAlignment="1">
      <alignment vertical="center"/>
    </xf>
    <xf numFmtId="3" fontId="25" fillId="6" borderId="20" xfId="0" applyNumberFormat="1" applyFont="1" applyFill="1" applyBorder="1" applyAlignment="1">
      <alignment vertical="center"/>
    </xf>
    <xf numFmtId="0" fontId="25" fillId="5" borderId="21" xfId="0" applyFont="1" applyFill="1" applyBorder="1" applyAlignment="1">
      <alignment vertical="center"/>
    </xf>
    <xf numFmtId="3" fontId="25" fillId="6" borderId="0" xfId="0" applyNumberFormat="1" applyFont="1" applyFill="1" applyAlignment="1">
      <alignment vertical="center"/>
    </xf>
    <xf numFmtId="0" fontId="25" fillId="5" borderId="27" xfId="0" applyFont="1" applyFill="1" applyBorder="1" applyAlignment="1">
      <alignment vertical="center"/>
    </xf>
    <xf numFmtId="3" fontId="25" fillId="6" borderId="28" xfId="0" applyNumberFormat="1" applyFont="1" applyFill="1" applyBorder="1" applyAlignment="1">
      <alignment vertical="center"/>
    </xf>
    <xf numFmtId="0" fontId="25" fillId="5" borderId="29" xfId="0" applyFont="1" applyFill="1" applyBorder="1" applyAlignment="1">
      <alignment vertical="center"/>
    </xf>
    <xf numFmtId="0" fontId="24" fillId="5" borderId="22" xfId="0" applyFont="1" applyFill="1" applyBorder="1" applyAlignment="1">
      <alignment vertical="center"/>
    </xf>
    <xf numFmtId="2" fontId="25" fillId="6" borderId="0" xfId="0" applyNumberFormat="1" applyFont="1" applyFill="1" applyAlignment="1">
      <alignment horizontal="center" vertical="center"/>
    </xf>
    <xf numFmtId="9" fontId="25" fillId="6" borderId="28" xfId="0" applyNumberFormat="1" applyFont="1" applyFill="1" applyBorder="1" applyAlignment="1">
      <alignment horizontal="center" vertical="center"/>
    </xf>
    <xf numFmtId="0" fontId="24" fillId="5" borderId="29"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3" xfId="0" applyFont="1" applyBorder="1" applyAlignment="1">
      <alignment vertical="center"/>
    </xf>
    <xf numFmtId="0" fontId="25" fillId="5" borderId="28" xfId="0" applyFont="1" applyFill="1" applyBorder="1" applyAlignment="1">
      <alignment vertical="center" wrapText="1"/>
    </xf>
    <xf numFmtId="0" fontId="29" fillId="5" borderId="0" xfId="0" applyFont="1" applyFill="1" applyAlignment="1">
      <alignment vertical="center"/>
    </xf>
    <xf numFmtId="0" fontId="30" fillId="0" borderId="0" xfId="0" applyFont="1"/>
    <xf numFmtId="0" fontId="31" fillId="0" borderId="0" xfId="0" applyFont="1"/>
    <xf numFmtId="0" fontId="33" fillId="8" borderId="5" xfId="0" applyFont="1" applyFill="1" applyBorder="1" applyAlignment="1">
      <alignment horizontal="center" vertical="center" wrapText="1"/>
    </xf>
    <xf numFmtId="0" fontId="33" fillId="8" borderId="1" xfId="0" applyFont="1" applyFill="1" applyBorder="1" applyAlignment="1">
      <alignment horizontal="center" vertical="center" wrapText="1"/>
    </xf>
    <xf numFmtId="16" fontId="34" fillId="5" borderId="34" xfId="0" applyNumberFormat="1" applyFont="1" applyFill="1" applyBorder="1" applyAlignment="1">
      <alignment horizontal="center" vertical="center" wrapText="1"/>
    </xf>
    <xf numFmtId="0" fontId="0" fillId="0" borderId="1" xfId="0" applyBorder="1"/>
    <xf numFmtId="0" fontId="34" fillId="5" borderId="37" xfId="0" applyFont="1" applyFill="1" applyBorder="1" applyAlignment="1">
      <alignment horizontal="center" vertical="center" wrapText="1"/>
    </xf>
    <xf numFmtId="0" fontId="34" fillId="0" borderId="37" xfId="0" applyFont="1" applyBorder="1" applyAlignment="1">
      <alignment horizontal="center" vertical="center" wrapText="1"/>
    </xf>
    <xf numFmtId="0" fontId="34" fillId="0" borderId="37" xfId="0" applyFont="1" applyBorder="1" applyAlignment="1">
      <alignment vertical="center" wrapText="1"/>
    </xf>
    <xf numFmtId="0" fontId="0" fillId="0" borderId="1" xfId="0" applyBorder="1" applyAlignment="1"/>
    <xf numFmtId="0" fontId="34" fillId="5" borderId="37" xfId="0" applyFont="1" applyFill="1" applyBorder="1" applyAlignment="1">
      <alignment horizontal="justify" vertical="center" wrapText="1"/>
    </xf>
    <xf numFmtId="170" fontId="13" fillId="0" borderId="1" xfId="0" applyNumberFormat="1" applyFont="1" applyFill="1" applyBorder="1" applyAlignment="1" applyProtection="1">
      <alignment horizontal="center" vertical="center" wrapText="1"/>
      <protection locked="0"/>
    </xf>
    <xf numFmtId="0" fontId="24" fillId="5" borderId="27"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15" xfId="0" applyFont="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27" fillId="5" borderId="25" xfId="6" applyFont="1" applyFill="1" applyBorder="1" applyAlignment="1">
      <alignment horizontal="center" vertical="center" wrapText="1"/>
    </xf>
    <xf numFmtId="44" fontId="27" fillId="5" borderId="26" xfId="6" applyFont="1" applyFill="1" applyBorder="1" applyAlignment="1">
      <alignment horizontal="center" vertical="center" wrapText="1"/>
    </xf>
    <xf numFmtId="0" fontId="24" fillId="5" borderId="19" xfId="0" applyFont="1" applyFill="1" applyBorder="1" applyAlignment="1">
      <alignment horizontal="center" vertical="center" wrapText="1"/>
    </xf>
    <xf numFmtId="0" fontId="24" fillId="5" borderId="20"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5" borderId="25" xfId="0" applyFont="1" applyFill="1" applyBorder="1" applyAlignment="1">
      <alignment horizontal="center" vertical="center" wrapText="1"/>
    </xf>
    <xf numFmtId="0" fontId="25" fillId="5" borderId="26" xfId="0" applyFont="1" applyFill="1" applyBorder="1" applyAlignment="1">
      <alignment horizontal="center" vertical="center" wrapText="1"/>
    </xf>
    <xf numFmtId="0" fontId="27" fillId="5" borderId="25" xfId="0" applyFont="1" applyFill="1" applyBorder="1" applyAlignment="1">
      <alignment horizontal="center" vertical="center" wrapText="1"/>
    </xf>
    <xf numFmtId="0" fontId="27" fillId="5" borderId="26" xfId="0" applyFont="1" applyFill="1" applyBorder="1" applyAlignment="1">
      <alignment horizontal="center" vertical="center" wrapText="1"/>
    </xf>
    <xf numFmtId="0" fontId="26" fillId="5" borderId="25" xfId="0" applyFont="1" applyFill="1" applyBorder="1" applyAlignment="1">
      <alignment horizontal="center" vertical="center" wrapText="1"/>
    </xf>
    <xf numFmtId="0" fontId="26" fillId="5" borderId="26" xfId="0" applyFont="1" applyFill="1" applyBorder="1" applyAlignment="1">
      <alignment horizontal="center" vertical="center" wrapText="1"/>
    </xf>
    <xf numFmtId="0" fontId="0" fillId="0" borderId="22" xfId="0" applyBorder="1"/>
    <xf numFmtId="0" fontId="24" fillId="5" borderId="28" xfId="0" applyFont="1" applyFill="1" applyBorder="1" applyAlignment="1">
      <alignment vertical="center" wrapText="1"/>
    </xf>
    <xf numFmtId="0" fontId="24" fillId="5" borderId="33" xfId="0" applyFont="1" applyFill="1" applyBorder="1" applyAlignment="1">
      <alignment vertical="center" wrapText="1"/>
    </xf>
    <xf numFmtId="0" fontId="24" fillId="7" borderId="24"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6" xfId="0" applyFont="1" applyFill="1" applyBorder="1" applyAlignment="1">
      <alignment horizontal="center" vertical="center"/>
    </xf>
    <xf numFmtId="0" fontId="25" fillId="5" borderId="30" xfId="0" applyFont="1" applyFill="1" applyBorder="1" applyAlignment="1">
      <alignment vertical="center"/>
    </xf>
    <xf numFmtId="0" fontId="24" fillId="5" borderId="19" xfId="0" applyFont="1" applyFill="1" applyBorder="1" applyAlignment="1">
      <alignment vertical="center"/>
    </xf>
    <xf numFmtId="0" fontId="24" fillId="5" borderId="27" xfId="0" applyFont="1" applyFill="1" applyBorder="1" applyAlignment="1">
      <alignment vertical="center"/>
    </xf>
    <xf numFmtId="0" fontId="24" fillId="5" borderId="20" xfId="0" applyFont="1" applyFill="1" applyBorder="1" applyAlignment="1">
      <alignment vertical="center" wrapText="1"/>
    </xf>
    <xf numFmtId="0" fontId="24" fillId="5" borderId="31" xfId="0" applyFont="1" applyFill="1" applyBorder="1" applyAlignment="1">
      <alignment vertical="center" wrapText="1"/>
    </xf>
    <xf numFmtId="0" fontId="25" fillId="5" borderId="32" xfId="0" applyFont="1" applyFill="1" applyBorder="1" applyAlignment="1">
      <alignment vertical="center"/>
    </xf>
    <xf numFmtId="0" fontId="34" fillId="5" borderId="37" xfId="0" applyFont="1" applyFill="1" applyBorder="1" applyAlignment="1">
      <alignment horizontal="left" vertical="justify" wrapText="1"/>
    </xf>
    <xf numFmtId="0" fontId="34" fillId="5" borderId="38" xfId="0" applyFont="1" applyFill="1" applyBorder="1" applyAlignment="1">
      <alignment horizontal="left" vertical="justify" wrapText="1"/>
    </xf>
    <xf numFmtId="0" fontId="34" fillId="5" borderId="39" xfId="0" applyFont="1" applyFill="1" applyBorder="1" applyAlignment="1">
      <alignment horizontal="left" vertical="justify" wrapText="1"/>
    </xf>
    <xf numFmtId="0" fontId="0" fillId="0" borderId="1" xfId="0" applyBorder="1" applyAlignment="1">
      <alignment horizontal="center"/>
    </xf>
    <xf numFmtId="0" fontId="32" fillId="0" borderId="0" xfId="0" applyFont="1" applyAlignment="1">
      <alignment horizontal="center" vertical="center"/>
    </xf>
    <xf numFmtId="0" fontId="33" fillId="8" borderId="1" xfId="0" applyFont="1" applyFill="1" applyBorder="1" applyAlignment="1">
      <alignment horizontal="center" vertical="center" wrapText="1"/>
    </xf>
    <xf numFmtId="0" fontId="34" fillId="5" borderId="34" xfId="0" applyFont="1" applyFill="1" applyBorder="1" applyAlignment="1">
      <alignment horizontal="left" vertical="justify" wrapText="1"/>
    </xf>
    <xf numFmtId="0" fontId="34" fillId="5" borderId="35" xfId="0" applyFont="1" applyFill="1" applyBorder="1" applyAlignment="1">
      <alignment horizontal="left" vertical="justify" wrapText="1"/>
    </xf>
    <xf numFmtId="0" fontId="34" fillId="5" borderId="36" xfId="0" applyFont="1" applyFill="1" applyBorder="1" applyAlignment="1">
      <alignment horizontal="left" vertical="justify" wrapText="1"/>
    </xf>
    <xf numFmtId="0" fontId="34" fillId="9" borderId="37" xfId="0" applyFont="1" applyFill="1" applyBorder="1" applyAlignment="1">
      <alignment horizontal="left" vertical="justify" wrapText="1"/>
    </xf>
    <xf numFmtId="0" fontId="34" fillId="9" borderId="38" xfId="0" applyFont="1" applyFill="1" applyBorder="1" applyAlignment="1">
      <alignment horizontal="left" vertical="justify" wrapText="1"/>
    </xf>
    <xf numFmtId="0" fontId="34" fillId="9" borderId="39" xfId="0" applyFont="1" applyFill="1" applyBorder="1" applyAlignment="1">
      <alignment horizontal="left" vertical="justify" wrapText="1"/>
    </xf>
    <xf numFmtId="0" fontId="34" fillId="0" borderId="37" xfId="0" applyFont="1" applyBorder="1" applyAlignment="1">
      <alignment horizontal="left" vertical="justify" wrapText="1"/>
    </xf>
    <xf numFmtId="0" fontId="34" fillId="0" borderId="38" xfId="0" applyFont="1" applyBorder="1" applyAlignment="1">
      <alignment horizontal="left" vertical="justify" wrapText="1"/>
    </xf>
    <xf numFmtId="0" fontId="34" fillId="0" borderId="39" xfId="0" applyFont="1" applyBorder="1" applyAlignment="1">
      <alignment horizontal="left" vertical="justify" wrapText="1"/>
    </xf>
    <xf numFmtId="0" fontId="0" fillId="0" borderId="5" xfId="0" applyBorder="1" applyAlignment="1">
      <alignment horizontal="center"/>
    </xf>
    <xf numFmtId="0" fontId="0" fillId="0" borderId="18" xfId="0" applyBorder="1" applyAlignment="1">
      <alignment horizontal="center"/>
    </xf>
    <xf numFmtId="0" fontId="0" fillId="0" borderId="14" xfId="0" applyBorder="1" applyAlignment="1">
      <alignment horizontal="center"/>
    </xf>
    <xf numFmtId="0" fontId="34" fillId="9" borderId="37" xfId="0" applyFont="1" applyFill="1" applyBorder="1" applyAlignment="1">
      <alignment vertical="justify" wrapText="1"/>
    </xf>
    <xf numFmtId="0" fontId="34" fillId="9" borderId="38" xfId="0" applyFont="1" applyFill="1" applyBorder="1" applyAlignment="1">
      <alignment vertical="justify" wrapText="1"/>
    </xf>
    <xf numFmtId="0" fontId="34" fillId="9" borderId="39" xfId="0" applyFont="1" applyFill="1" applyBorder="1" applyAlignment="1">
      <alignment vertical="justify" wrapText="1"/>
    </xf>
    <xf numFmtId="0" fontId="23" fillId="0" borderId="1" xfId="0" applyFont="1" applyBorder="1" applyAlignment="1">
      <alignment wrapText="1"/>
    </xf>
    <xf numFmtId="0" fontId="23" fillId="0" borderId="1" xfId="0" applyFont="1" applyBorder="1" applyAlignment="1"/>
    <xf numFmtId="0" fontId="34" fillId="5" borderId="37" xfId="0" applyFont="1" applyFill="1" applyBorder="1" applyAlignment="1">
      <alignment horizontal="center" vertical="justify" wrapText="1"/>
    </xf>
    <xf numFmtId="0" fontId="34" fillId="5" borderId="38" xfId="0" applyFont="1" applyFill="1" applyBorder="1" applyAlignment="1">
      <alignment horizontal="center" vertical="justify" wrapText="1"/>
    </xf>
    <xf numFmtId="0" fontId="34" fillId="5" borderId="39" xfId="0" applyFont="1" applyFill="1" applyBorder="1" applyAlignment="1">
      <alignment horizontal="center" vertical="justify"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zoomScale="60" zoomScaleNormal="60" workbookViewId="0">
      <selection activeCell="C59" sqref="C59"/>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4"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37.33203125" style="4" customWidth="1"/>
    <col min="13" max="13" width="23.6640625" style="4" customWidth="1"/>
    <col min="14" max="14" width="22.109375" style="4" customWidth="1"/>
    <col min="15" max="15" width="26.109375" style="4" customWidth="1"/>
    <col min="16" max="16" width="29" style="4" customWidth="1"/>
    <col min="17" max="17" width="32"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173" t="s">
        <v>62</v>
      </c>
      <c r="C2" s="174"/>
      <c r="D2" s="174"/>
      <c r="E2" s="174"/>
      <c r="F2" s="174"/>
      <c r="G2" s="174"/>
      <c r="H2" s="174"/>
      <c r="I2" s="174"/>
      <c r="J2" s="174"/>
      <c r="K2" s="174"/>
      <c r="L2" s="174"/>
      <c r="M2" s="174"/>
      <c r="N2" s="174"/>
      <c r="O2" s="174"/>
      <c r="P2" s="174"/>
    </row>
    <row r="4" spans="2:16" ht="25.8" x14ac:dyDescent="0.3">
      <c r="B4" s="173" t="s">
        <v>47</v>
      </c>
      <c r="C4" s="174"/>
      <c r="D4" s="174"/>
      <c r="E4" s="174"/>
      <c r="F4" s="174"/>
      <c r="G4" s="174"/>
      <c r="H4" s="174"/>
      <c r="I4" s="174"/>
      <c r="J4" s="174"/>
      <c r="K4" s="174"/>
      <c r="L4" s="174"/>
      <c r="M4" s="174"/>
      <c r="N4" s="174"/>
      <c r="O4" s="174"/>
      <c r="P4" s="174"/>
    </row>
    <row r="5" spans="2:16" ht="15" thickBot="1" x14ac:dyDescent="0.35"/>
    <row r="6" spans="2:16" ht="21.6" thickBot="1" x14ac:dyDescent="0.35">
      <c r="B6" s="6" t="s">
        <v>4</v>
      </c>
      <c r="C6" s="177" t="s">
        <v>123</v>
      </c>
      <c r="D6" s="177"/>
      <c r="E6" s="177"/>
      <c r="F6" s="177"/>
      <c r="G6" s="177"/>
      <c r="H6" s="177"/>
      <c r="I6" s="177"/>
      <c r="J6" s="177"/>
      <c r="K6" s="177"/>
      <c r="L6" s="177"/>
      <c r="M6" s="177"/>
      <c r="N6" s="178"/>
    </row>
    <row r="7" spans="2:16" ht="16.2" thickBot="1" x14ac:dyDescent="0.35">
      <c r="B7" s="7" t="s">
        <v>5</v>
      </c>
      <c r="C7" s="177"/>
      <c r="D7" s="177"/>
      <c r="E7" s="177"/>
      <c r="F7" s="177"/>
      <c r="G7" s="177"/>
      <c r="H7" s="177"/>
      <c r="I7" s="177"/>
      <c r="J7" s="177"/>
      <c r="K7" s="177"/>
      <c r="L7" s="177"/>
      <c r="M7" s="177"/>
      <c r="N7" s="178"/>
    </row>
    <row r="8" spans="2:16" ht="16.2" thickBot="1" x14ac:dyDescent="0.35">
      <c r="B8" s="7" t="s">
        <v>6</v>
      </c>
      <c r="C8" s="177"/>
      <c r="D8" s="177"/>
      <c r="E8" s="177"/>
      <c r="F8" s="177"/>
      <c r="G8" s="177"/>
      <c r="H8" s="177"/>
      <c r="I8" s="177"/>
      <c r="J8" s="177"/>
      <c r="K8" s="177"/>
      <c r="L8" s="177"/>
      <c r="M8" s="177"/>
      <c r="N8" s="178"/>
    </row>
    <row r="9" spans="2:16" ht="16.2" thickBot="1" x14ac:dyDescent="0.35">
      <c r="B9" s="7" t="s">
        <v>7</v>
      </c>
      <c r="C9" s="177"/>
      <c r="D9" s="177"/>
      <c r="E9" s="177"/>
      <c r="F9" s="177"/>
      <c r="G9" s="177"/>
      <c r="H9" s="177"/>
      <c r="I9" s="177"/>
      <c r="J9" s="177"/>
      <c r="K9" s="177"/>
      <c r="L9" s="177"/>
      <c r="M9" s="177"/>
      <c r="N9" s="178"/>
    </row>
    <row r="10" spans="2:16" ht="16.2" thickBot="1" x14ac:dyDescent="0.35">
      <c r="B10" s="7" t="s">
        <v>8</v>
      </c>
      <c r="C10" s="179">
        <v>46</v>
      </c>
      <c r="D10" s="179"/>
      <c r="E10" s="180"/>
      <c r="F10" s="28"/>
      <c r="G10" s="28"/>
      <c r="H10" s="28"/>
      <c r="I10" s="28"/>
      <c r="J10" s="28"/>
      <c r="K10" s="28"/>
      <c r="L10" s="28"/>
      <c r="M10" s="28"/>
      <c r="N10" s="29"/>
    </row>
    <row r="11" spans="2:16" ht="16.2" thickBot="1" x14ac:dyDescent="0.35">
      <c r="B11" s="9" t="s">
        <v>9</v>
      </c>
      <c r="C11" s="10">
        <v>41972</v>
      </c>
      <c r="D11" s="11"/>
      <c r="E11" s="11"/>
      <c r="F11" s="11"/>
      <c r="G11" s="11"/>
      <c r="H11" s="11"/>
      <c r="I11" s="11"/>
      <c r="J11" s="11"/>
      <c r="K11" s="11"/>
      <c r="L11" s="11"/>
      <c r="M11" s="11"/>
      <c r="N11" s="12"/>
    </row>
    <row r="12" spans="2:16" ht="15.6" x14ac:dyDescent="0.3">
      <c r="B12" s="8"/>
      <c r="C12" s="13"/>
      <c r="D12" s="14"/>
      <c r="E12" s="14"/>
      <c r="F12" s="14"/>
      <c r="G12" s="14"/>
      <c r="H12" s="14"/>
      <c r="I12" s="3"/>
      <c r="J12" s="3"/>
      <c r="K12" s="3"/>
      <c r="L12" s="3"/>
      <c r="M12" s="3"/>
      <c r="N12" s="14"/>
    </row>
    <row r="13" spans="2:16" x14ac:dyDescent="0.3">
      <c r="I13" s="3"/>
      <c r="J13" s="3"/>
      <c r="K13" s="3"/>
      <c r="L13" s="3"/>
      <c r="M13" s="3"/>
      <c r="N13" s="16"/>
    </row>
    <row r="14" spans="2:16" ht="45.75" customHeight="1" x14ac:dyDescent="0.3">
      <c r="B14" s="182" t="s">
        <v>64</v>
      </c>
      <c r="C14" s="182"/>
      <c r="D14" s="46" t="s">
        <v>12</v>
      </c>
      <c r="E14" s="46" t="s">
        <v>13</v>
      </c>
      <c r="F14" s="46" t="s">
        <v>29</v>
      </c>
      <c r="G14" s="72"/>
      <c r="I14" s="32"/>
      <c r="J14" s="32"/>
      <c r="K14" s="32"/>
      <c r="L14" s="32"/>
      <c r="M14" s="32"/>
      <c r="N14" s="16"/>
    </row>
    <row r="15" spans="2:16" x14ac:dyDescent="0.3">
      <c r="B15" s="182"/>
      <c r="C15" s="182"/>
      <c r="D15" s="46">
        <v>46</v>
      </c>
      <c r="E15" s="30">
        <v>1904512272</v>
      </c>
      <c r="F15" s="112">
        <v>912</v>
      </c>
      <c r="G15" s="73"/>
      <c r="I15" s="33"/>
      <c r="J15" s="33"/>
      <c r="K15" s="33"/>
      <c r="L15" s="33"/>
      <c r="M15" s="33"/>
      <c r="N15" s="16"/>
    </row>
    <row r="16" spans="2:16" x14ac:dyDescent="0.3">
      <c r="B16" s="182"/>
      <c r="C16" s="182"/>
      <c r="D16" s="46"/>
      <c r="E16" s="30"/>
      <c r="F16" s="30"/>
      <c r="G16" s="73"/>
      <c r="I16" s="33"/>
      <c r="J16" s="33"/>
      <c r="K16" s="33"/>
      <c r="L16" s="33"/>
      <c r="M16" s="33"/>
      <c r="N16" s="16"/>
    </row>
    <row r="17" spans="1:14" x14ac:dyDescent="0.3">
      <c r="B17" s="182"/>
      <c r="C17" s="182"/>
      <c r="D17" s="46"/>
      <c r="E17" s="30"/>
      <c r="F17" s="30"/>
      <c r="G17" s="73"/>
      <c r="I17" s="33"/>
      <c r="J17" s="33"/>
      <c r="K17" s="33"/>
      <c r="L17" s="33"/>
      <c r="M17" s="33"/>
      <c r="N17" s="16"/>
    </row>
    <row r="18" spans="1:14" x14ac:dyDescent="0.3">
      <c r="B18" s="182"/>
      <c r="C18" s="182"/>
      <c r="D18" s="46"/>
      <c r="E18" s="31"/>
      <c r="F18" s="30"/>
      <c r="G18" s="73"/>
      <c r="H18" s="17"/>
      <c r="I18" s="33"/>
      <c r="J18" s="33"/>
      <c r="K18" s="33"/>
      <c r="L18" s="33"/>
      <c r="M18" s="33"/>
      <c r="N18" s="15"/>
    </row>
    <row r="19" spans="1:14" x14ac:dyDescent="0.3">
      <c r="B19" s="182"/>
      <c r="C19" s="182"/>
      <c r="D19" s="46"/>
      <c r="E19" s="31"/>
      <c r="F19" s="30"/>
      <c r="G19" s="73"/>
      <c r="H19" s="17"/>
      <c r="I19" s="35"/>
      <c r="J19" s="35"/>
      <c r="K19" s="35"/>
      <c r="L19" s="35"/>
      <c r="M19" s="35"/>
      <c r="N19" s="15"/>
    </row>
    <row r="20" spans="1:14" x14ac:dyDescent="0.3">
      <c r="B20" s="182"/>
      <c r="C20" s="182"/>
      <c r="D20" s="46"/>
      <c r="E20" s="31"/>
      <c r="F20" s="30"/>
      <c r="G20" s="73"/>
      <c r="H20" s="17"/>
      <c r="I20" s="3"/>
      <c r="J20" s="3"/>
      <c r="K20" s="3"/>
      <c r="L20" s="3"/>
      <c r="M20" s="3"/>
      <c r="N20" s="15"/>
    </row>
    <row r="21" spans="1:14" x14ac:dyDescent="0.3">
      <c r="B21" s="182"/>
      <c r="C21" s="182"/>
      <c r="D21" s="46"/>
      <c r="E21" s="31"/>
      <c r="F21" s="30"/>
      <c r="G21" s="73"/>
      <c r="H21" s="17"/>
      <c r="I21" s="3"/>
      <c r="J21" s="3"/>
      <c r="K21" s="3"/>
      <c r="L21" s="3"/>
      <c r="M21" s="3"/>
      <c r="N21" s="15"/>
    </row>
    <row r="22" spans="1:14" ht="15" thickBot="1" x14ac:dyDescent="0.35">
      <c r="B22" s="175" t="s">
        <v>14</v>
      </c>
      <c r="C22" s="176"/>
      <c r="D22" s="46">
        <f>SUM(D15:D21)</f>
        <v>46</v>
      </c>
      <c r="E22" s="56">
        <f>SUM(E15:E21)</f>
        <v>1904512272</v>
      </c>
      <c r="F22" s="113">
        <f>SUM(F15)</f>
        <v>912</v>
      </c>
      <c r="G22" s="73"/>
      <c r="H22" s="17"/>
      <c r="I22" s="3"/>
      <c r="J22" s="3"/>
      <c r="K22" s="3"/>
      <c r="L22" s="3"/>
      <c r="M22" s="3"/>
      <c r="N22" s="15"/>
    </row>
    <row r="23" spans="1:14" ht="29.4" thickBot="1" x14ac:dyDescent="0.35">
      <c r="A23" s="37"/>
      <c r="B23" s="47" t="s">
        <v>15</v>
      </c>
      <c r="C23" s="47" t="s">
        <v>65</v>
      </c>
      <c r="E23" s="32"/>
      <c r="F23" s="32"/>
      <c r="G23" s="32"/>
      <c r="H23" s="32"/>
      <c r="I23" s="5"/>
      <c r="J23" s="5"/>
      <c r="K23" s="5"/>
      <c r="L23" s="5"/>
      <c r="M23" s="5"/>
    </row>
    <row r="24" spans="1:14" ht="15" thickBot="1" x14ac:dyDescent="0.35">
      <c r="A24" s="38">
        <v>1</v>
      </c>
      <c r="C24" s="40">
        <v>729</v>
      </c>
      <c r="D24" s="36"/>
      <c r="E24" s="39">
        <f>E22</f>
        <v>1904512272</v>
      </c>
      <c r="F24" s="34"/>
      <c r="G24" s="34"/>
      <c r="H24" s="34"/>
      <c r="I24" s="18"/>
      <c r="J24" s="18"/>
      <c r="K24" s="18"/>
      <c r="L24" s="18"/>
      <c r="M24" s="18"/>
    </row>
    <row r="25" spans="1:14" x14ac:dyDescent="0.3">
      <c r="A25" s="77"/>
      <c r="C25" s="78"/>
      <c r="D25" s="33"/>
      <c r="E25" s="79"/>
      <c r="F25" s="34"/>
      <c r="G25" s="34"/>
      <c r="H25" s="34"/>
      <c r="I25" s="18"/>
      <c r="J25" s="18"/>
      <c r="K25" s="18"/>
      <c r="L25" s="18"/>
      <c r="M25" s="18"/>
    </row>
    <row r="26" spans="1:14" x14ac:dyDescent="0.3">
      <c r="A26" s="77"/>
      <c r="C26" s="78"/>
      <c r="D26" s="33"/>
      <c r="E26" s="79"/>
      <c r="F26" s="34"/>
      <c r="G26" s="34"/>
      <c r="H26" s="34"/>
      <c r="I26" s="18"/>
      <c r="J26" s="18"/>
      <c r="K26" s="18"/>
      <c r="L26" s="18"/>
      <c r="M26" s="18"/>
    </row>
    <row r="27" spans="1:14" x14ac:dyDescent="0.3">
      <c r="A27" s="77"/>
      <c r="B27" s="100" t="s">
        <v>95</v>
      </c>
      <c r="C27" s="82"/>
      <c r="D27" s="82"/>
      <c r="E27" s="82"/>
      <c r="F27" s="82"/>
      <c r="G27" s="82"/>
      <c r="H27" s="82"/>
      <c r="I27" s="85"/>
      <c r="J27" s="85"/>
      <c r="K27" s="85"/>
      <c r="L27" s="85"/>
      <c r="M27" s="85"/>
      <c r="N27" s="86"/>
    </row>
    <row r="28" spans="1:14" x14ac:dyDescent="0.3">
      <c r="A28" s="77"/>
      <c r="B28" s="82"/>
      <c r="C28" s="82"/>
      <c r="D28" s="82"/>
      <c r="E28" s="82"/>
      <c r="F28" s="82"/>
      <c r="G28" s="82"/>
      <c r="H28" s="82"/>
      <c r="I28" s="85"/>
      <c r="J28" s="85"/>
      <c r="K28" s="85"/>
      <c r="L28" s="85"/>
      <c r="M28" s="85"/>
      <c r="N28" s="86"/>
    </row>
    <row r="29" spans="1:14" x14ac:dyDescent="0.3">
      <c r="A29" s="77"/>
      <c r="B29" s="103" t="s">
        <v>33</v>
      </c>
      <c r="C29" s="103" t="s">
        <v>96</v>
      </c>
      <c r="D29" s="103" t="s">
        <v>97</v>
      </c>
      <c r="E29" s="82"/>
      <c r="F29" s="82"/>
      <c r="G29" s="82"/>
      <c r="H29" s="82"/>
      <c r="I29" s="85"/>
      <c r="J29" s="85"/>
      <c r="K29" s="85"/>
      <c r="L29" s="85"/>
      <c r="M29" s="85"/>
      <c r="N29" s="86"/>
    </row>
    <row r="30" spans="1:14" x14ac:dyDescent="0.3">
      <c r="A30" s="77"/>
      <c r="B30" s="99" t="s">
        <v>98</v>
      </c>
      <c r="C30" s="101"/>
      <c r="D30" s="111" t="s">
        <v>110</v>
      </c>
      <c r="E30" s="82"/>
      <c r="F30" s="82"/>
      <c r="G30" s="82"/>
      <c r="H30" s="82"/>
      <c r="I30" s="85"/>
      <c r="J30" s="85"/>
      <c r="K30" s="85"/>
      <c r="L30" s="85"/>
      <c r="M30" s="85"/>
      <c r="N30" s="86"/>
    </row>
    <row r="31" spans="1:14" x14ac:dyDescent="0.3">
      <c r="A31" s="77"/>
      <c r="B31" s="99" t="s">
        <v>99</v>
      </c>
      <c r="C31" s="101" t="s">
        <v>110</v>
      </c>
      <c r="D31" s="111"/>
      <c r="E31" s="82"/>
      <c r="F31" s="82"/>
      <c r="G31" s="82"/>
      <c r="H31" s="82"/>
      <c r="I31" s="85"/>
      <c r="J31" s="85"/>
      <c r="K31" s="85"/>
      <c r="L31" s="85"/>
      <c r="M31" s="85"/>
      <c r="N31" s="86"/>
    </row>
    <row r="32" spans="1:14" x14ac:dyDescent="0.3">
      <c r="A32" s="77"/>
      <c r="B32" s="99" t="s">
        <v>100</v>
      </c>
      <c r="C32" s="101" t="s">
        <v>110</v>
      </c>
      <c r="D32" s="111"/>
      <c r="E32" s="82"/>
      <c r="F32" s="82"/>
      <c r="G32" s="82"/>
      <c r="H32" s="82"/>
      <c r="I32" s="85"/>
      <c r="J32" s="85"/>
      <c r="K32" s="85"/>
      <c r="L32" s="85"/>
      <c r="M32" s="85"/>
      <c r="N32" s="86"/>
    </row>
    <row r="33" spans="1:17" x14ac:dyDescent="0.3">
      <c r="A33" s="77"/>
      <c r="B33" s="99" t="s">
        <v>101</v>
      </c>
      <c r="C33" s="101" t="s">
        <v>110</v>
      </c>
      <c r="D33" s="111"/>
      <c r="E33" s="82"/>
      <c r="F33" s="82"/>
      <c r="G33" s="82"/>
      <c r="H33" s="82"/>
      <c r="I33" s="85"/>
      <c r="J33" s="85"/>
      <c r="K33" s="85"/>
      <c r="L33" s="85"/>
      <c r="M33" s="85"/>
      <c r="N33" s="86"/>
    </row>
    <row r="34" spans="1:17" x14ac:dyDescent="0.3">
      <c r="A34" s="77"/>
      <c r="B34" s="82"/>
      <c r="C34" s="82"/>
      <c r="D34" s="82"/>
      <c r="E34" s="82"/>
      <c r="F34" s="82"/>
      <c r="G34" s="82"/>
      <c r="H34" s="82"/>
      <c r="I34" s="85"/>
      <c r="J34" s="85"/>
      <c r="K34" s="85"/>
      <c r="L34" s="85"/>
      <c r="M34" s="85"/>
      <c r="N34" s="86"/>
    </row>
    <row r="35" spans="1:17" x14ac:dyDescent="0.3">
      <c r="A35" s="77"/>
      <c r="B35" s="82"/>
      <c r="C35" s="82"/>
      <c r="D35" s="82"/>
      <c r="E35" s="82"/>
      <c r="F35" s="82"/>
      <c r="G35" s="82"/>
      <c r="H35" s="82"/>
      <c r="I35" s="85"/>
      <c r="J35" s="85"/>
      <c r="K35" s="85"/>
      <c r="L35" s="85"/>
      <c r="M35" s="85"/>
      <c r="N35" s="86"/>
    </row>
    <row r="36" spans="1:17" x14ac:dyDescent="0.3">
      <c r="A36" s="77"/>
      <c r="B36" s="100" t="s">
        <v>102</v>
      </c>
      <c r="C36" s="82"/>
      <c r="D36" s="82"/>
      <c r="E36" s="82"/>
      <c r="F36" s="82"/>
      <c r="G36" s="82"/>
      <c r="H36" s="82"/>
      <c r="I36" s="85"/>
      <c r="J36" s="85"/>
      <c r="K36" s="85"/>
      <c r="L36" s="85"/>
      <c r="M36" s="85"/>
      <c r="N36" s="86"/>
    </row>
    <row r="37" spans="1:17" x14ac:dyDescent="0.3">
      <c r="A37" s="77"/>
      <c r="B37" s="82"/>
      <c r="C37" s="82"/>
      <c r="D37" s="82"/>
      <c r="E37" s="82"/>
      <c r="F37" s="82"/>
      <c r="G37" s="82"/>
      <c r="H37" s="82"/>
      <c r="I37" s="85"/>
      <c r="J37" s="85"/>
      <c r="K37" s="85"/>
      <c r="L37" s="85"/>
      <c r="M37" s="85"/>
      <c r="N37" s="86"/>
    </row>
    <row r="38" spans="1:17" x14ac:dyDescent="0.3">
      <c r="A38" s="77"/>
      <c r="B38" s="82"/>
      <c r="C38" s="82"/>
      <c r="D38" s="82"/>
      <c r="E38" s="82"/>
      <c r="F38" s="82"/>
      <c r="G38" s="82"/>
      <c r="H38" s="82"/>
      <c r="I38" s="85"/>
      <c r="J38" s="85"/>
      <c r="K38" s="85"/>
      <c r="L38" s="85"/>
      <c r="M38" s="85"/>
      <c r="N38" s="86"/>
    </row>
    <row r="39" spans="1:17" x14ac:dyDescent="0.3">
      <c r="A39" s="77"/>
      <c r="B39" s="103" t="s">
        <v>33</v>
      </c>
      <c r="C39" s="103" t="s">
        <v>57</v>
      </c>
      <c r="D39" s="102" t="s">
        <v>50</v>
      </c>
      <c r="E39" s="102" t="s">
        <v>16</v>
      </c>
      <c r="F39" s="82"/>
      <c r="G39" s="82"/>
      <c r="H39" s="82"/>
      <c r="I39" s="85"/>
      <c r="J39" s="85"/>
      <c r="K39" s="85"/>
      <c r="L39" s="85"/>
      <c r="M39" s="85"/>
      <c r="N39" s="86"/>
    </row>
    <row r="40" spans="1:17" ht="27.6" x14ac:dyDescent="0.3">
      <c r="A40" s="77"/>
      <c r="B40" s="83" t="s">
        <v>103</v>
      </c>
      <c r="C40" s="84">
        <v>40</v>
      </c>
      <c r="D40" s="101">
        <v>0</v>
      </c>
      <c r="E40" s="187">
        <f>+D40+D41</f>
        <v>35</v>
      </c>
      <c r="F40" s="82"/>
      <c r="G40" s="82"/>
      <c r="H40" s="82"/>
      <c r="I40" s="85"/>
      <c r="J40" s="85"/>
      <c r="K40" s="85"/>
      <c r="L40" s="85"/>
      <c r="M40" s="85"/>
      <c r="N40" s="86"/>
    </row>
    <row r="41" spans="1:17" ht="41.4" x14ac:dyDescent="0.3">
      <c r="A41" s="77"/>
      <c r="B41" s="83" t="s">
        <v>104</v>
      </c>
      <c r="C41" s="84">
        <v>60</v>
      </c>
      <c r="D41" s="101">
        <v>35</v>
      </c>
      <c r="E41" s="188"/>
      <c r="F41" s="82"/>
      <c r="G41" s="82"/>
      <c r="H41" s="82"/>
      <c r="I41" s="85"/>
      <c r="J41" s="85"/>
      <c r="K41" s="85"/>
      <c r="L41" s="85"/>
      <c r="M41" s="85"/>
      <c r="N41" s="86"/>
    </row>
    <row r="42" spans="1:17" x14ac:dyDescent="0.3">
      <c r="A42" s="77"/>
      <c r="C42" s="78"/>
      <c r="D42" s="33"/>
      <c r="E42" s="79"/>
      <c r="F42" s="34"/>
      <c r="G42" s="34"/>
      <c r="H42" s="34"/>
      <c r="I42" s="18"/>
      <c r="J42" s="18"/>
      <c r="K42" s="18"/>
      <c r="L42" s="18"/>
      <c r="M42" s="18"/>
    </row>
    <row r="43" spans="1:17" x14ac:dyDescent="0.3">
      <c r="A43" s="77"/>
      <c r="C43" s="78"/>
      <c r="D43" s="33"/>
      <c r="E43" s="79"/>
      <c r="F43" s="34"/>
      <c r="G43" s="34"/>
      <c r="H43" s="34"/>
      <c r="I43" s="18"/>
      <c r="J43" s="18"/>
      <c r="K43" s="18"/>
      <c r="L43" s="18"/>
      <c r="M43" s="18"/>
    </row>
    <row r="44" spans="1:17" x14ac:dyDescent="0.3">
      <c r="A44" s="77"/>
      <c r="C44" s="78"/>
      <c r="D44" s="33"/>
      <c r="E44" s="79"/>
      <c r="F44" s="34"/>
      <c r="G44" s="34"/>
      <c r="H44" s="34"/>
      <c r="I44" s="18"/>
      <c r="J44" s="18"/>
      <c r="K44" s="18"/>
      <c r="L44" s="18"/>
      <c r="M44" s="18"/>
    </row>
    <row r="45" spans="1:17" ht="15" thickBot="1" x14ac:dyDescent="0.35">
      <c r="M45" s="186" t="s">
        <v>35</v>
      </c>
      <c r="N45" s="186"/>
    </row>
    <row r="46" spans="1:17" x14ac:dyDescent="0.3">
      <c r="B46" s="58" t="s">
        <v>30</v>
      </c>
      <c r="M46" s="57"/>
      <c r="N46" s="57"/>
    </row>
    <row r="47" spans="1:17" ht="15" thickBot="1" x14ac:dyDescent="0.35">
      <c r="M47" s="57"/>
      <c r="N47" s="57"/>
    </row>
    <row r="48" spans="1:17" s="3" customFormat="1" ht="109.5" customHeight="1" x14ac:dyDescent="0.3">
      <c r="B48" s="96" t="s">
        <v>105</v>
      </c>
      <c r="C48" s="96" t="s">
        <v>106</v>
      </c>
      <c r="D48" s="96" t="s">
        <v>107</v>
      </c>
      <c r="E48" s="48" t="s">
        <v>44</v>
      </c>
      <c r="F48" s="48" t="s">
        <v>22</v>
      </c>
      <c r="G48" s="48" t="s">
        <v>66</v>
      </c>
      <c r="H48" s="48" t="s">
        <v>17</v>
      </c>
      <c r="I48" s="48" t="s">
        <v>10</v>
      </c>
      <c r="J48" s="48" t="s">
        <v>31</v>
      </c>
      <c r="K48" s="48" t="s">
        <v>60</v>
      </c>
      <c r="L48" s="48" t="s">
        <v>20</v>
      </c>
      <c r="M48" s="81" t="s">
        <v>26</v>
      </c>
      <c r="N48" s="96" t="s">
        <v>108</v>
      </c>
      <c r="O48" s="48" t="s">
        <v>36</v>
      </c>
      <c r="P48" s="49" t="s">
        <v>11</v>
      </c>
      <c r="Q48" s="49" t="s">
        <v>19</v>
      </c>
    </row>
    <row r="49" spans="1:26" s="23" customFormat="1" ht="82.5" customHeight="1" x14ac:dyDescent="0.3">
      <c r="A49" s="41">
        <v>1</v>
      </c>
      <c r="B49" s="93" t="s">
        <v>123</v>
      </c>
      <c r="C49" s="93" t="s">
        <v>123</v>
      </c>
      <c r="D49" s="42" t="s">
        <v>111</v>
      </c>
      <c r="E49" s="114">
        <v>187</v>
      </c>
      <c r="F49" s="19" t="s">
        <v>96</v>
      </c>
      <c r="G49" s="105"/>
      <c r="H49" s="95">
        <v>41302</v>
      </c>
      <c r="I49" s="95">
        <v>41639</v>
      </c>
      <c r="J49" s="20" t="s">
        <v>97</v>
      </c>
      <c r="K49" s="115">
        <v>7</v>
      </c>
      <c r="L49" s="165">
        <v>4</v>
      </c>
      <c r="M49" s="116">
        <v>767</v>
      </c>
      <c r="N49" s="80"/>
      <c r="O49" s="21">
        <v>677605117</v>
      </c>
      <c r="P49" s="21" t="s">
        <v>124</v>
      </c>
      <c r="Q49" s="106" t="s">
        <v>222</v>
      </c>
      <c r="R49" s="22"/>
      <c r="S49" s="22"/>
      <c r="T49" s="22"/>
      <c r="U49" s="22"/>
      <c r="V49" s="22"/>
      <c r="W49" s="22"/>
      <c r="X49" s="22"/>
      <c r="Y49" s="22"/>
      <c r="Z49" s="22"/>
    </row>
    <row r="50" spans="1:26" s="23" customFormat="1" ht="78.75" customHeight="1" x14ac:dyDescent="0.3">
      <c r="A50" s="41">
        <f>+A49+1</f>
        <v>2</v>
      </c>
      <c r="B50" s="93" t="s">
        <v>123</v>
      </c>
      <c r="C50" s="93" t="s">
        <v>123</v>
      </c>
      <c r="D50" s="42" t="s">
        <v>111</v>
      </c>
      <c r="E50" s="115">
        <v>329</v>
      </c>
      <c r="F50" s="88" t="s">
        <v>96</v>
      </c>
      <c r="G50" s="88"/>
      <c r="H50" s="95">
        <v>41516</v>
      </c>
      <c r="I50" s="95">
        <v>41988</v>
      </c>
      <c r="J50" s="89" t="s">
        <v>97</v>
      </c>
      <c r="K50" s="115">
        <v>13</v>
      </c>
      <c r="L50" s="165">
        <v>2.5</v>
      </c>
      <c r="M50" s="116">
        <v>672</v>
      </c>
      <c r="N50" s="80"/>
      <c r="O50" s="21">
        <v>1829521682</v>
      </c>
      <c r="P50" s="21" t="s">
        <v>126</v>
      </c>
      <c r="Q50" s="106" t="s">
        <v>221</v>
      </c>
      <c r="R50" s="22"/>
      <c r="S50" s="22"/>
      <c r="T50" s="22"/>
      <c r="U50" s="22"/>
      <c r="V50" s="22"/>
      <c r="W50" s="22"/>
      <c r="X50" s="22"/>
      <c r="Y50" s="22"/>
      <c r="Z50" s="22"/>
    </row>
    <row r="51" spans="1:26" s="91" customFormat="1" ht="73.5" customHeight="1" x14ac:dyDescent="0.3">
      <c r="A51" s="41">
        <v>3</v>
      </c>
      <c r="B51" s="93" t="s">
        <v>123</v>
      </c>
      <c r="C51" s="93" t="s">
        <v>123</v>
      </c>
      <c r="D51" s="92" t="s">
        <v>111</v>
      </c>
      <c r="E51" s="115">
        <v>151</v>
      </c>
      <c r="F51" s="88" t="s">
        <v>96</v>
      </c>
      <c r="G51" s="88"/>
      <c r="H51" s="95">
        <v>41662</v>
      </c>
      <c r="I51" s="95">
        <v>41973</v>
      </c>
      <c r="J51" s="89" t="s">
        <v>97</v>
      </c>
      <c r="K51" s="115">
        <v>0</v>
      </c>
      <c r="L51" s="165">
        <v>10</v>
      </c>
      <c r="M51" s="116">
        <v>588</v>
      </c>
      <c r="N51" s="80"/>
      <c r="O51" s="21">
        <v>621235398</v>
      </c>
      <c r="P51" s="21" t="s">
        <v>125</v>
      </c>
      <c r="Q51" s="106" t="s">
        <v>223</v>
      </c>
      <c r="R51" s="90"/>
      <c r="S51" s="90"/>
      <c r="T51" s="90"/>
      <c r="U51" s="90"/>
      <c r="V51" s="90"/>
      <c r="W51" s="90"/>
      <c r="X51" s="90"/>
      <c r="Y51" s="90"/>
      <c r="Z51" s="90"/>
    </row>
    <row r="52" spans="1:26" s="91" customFormat="1" ht="73.5" customHeight="1" x14ac:dyDescent="0.3">
      <c r="A52" s="41">
        <v>4</v>
      </c>
      <c r="B52" s="93" t="s">
        <v>123</v>
      </c>
      <c r="C52" s="93" t="s">
        <v>123</v>
      </c>
      <c r="D52" s="92" t="s">
        <v>224</v>
      </c>
      <c r="E52" s="115">
        <v>65</v>
      </c>
      <c r="F52" s="88" t="s">
        <v>96</v>
      </c>
      <c r="G52" s="88"/>
      <c r="H52" s="95">
        <v>41214</v>
      </c>
      <c r="I52" s="95">
        <v>41348</v>
      </c>
      <c r="J52" s="89" t="s">
        <v>97</v>
      </c>
      <c r="K52" s="115">
        <v>2.5</v>
      </c>
      <c r="L52" s="165">
        <v>2</v>
      </c>
      <c r="M52" s="116">
        <v>300</v>
      </c>
      <c r="N52" s="80"/>
      <c r="O52" s="21">
        <v>10000000</v>
      </c>
      <c r="P52" s="21"/>
      <c r="Q52" s="106" t="s">
        <v>225</v>
      </c>
      <c r="R52" s="90"/>
      <c r="S52" s="90"/>
      <c r="T52" s="90"/>
      <c r="U52" s="90"/>
      <c r="V52" s="90"/>
      <c r="W52" s="90"/>
      <c r="X52" s="90"/>
      <c r="Y52" s="90"/>
      <c r="Z52" s="90"/>
    </row>
    <row r="53" spans="1:26" s="23" customFormat="1" ht="73.5" customHeight="1" x14ac:dyDescent="0.3">
      <c r="A53" s="41">
        <v>5</v>
      </c>
      <c r="B53" s="93" t="s">
        <v>123</v>
      </c>
      <c r="C53" s="93" t="s">
        <v>123</v>
      </c>
      <c r="D53" s="42" t="s">
        <v>224</v>
      </c>
      <c r="E53" s="115">
        <v>64</v>
      </c>
      <c r="F53" s="88" t="s">
        <v>96</v>
      </c>
      <c r="G53" s="88"/>
      <c r="H53" s="95">
        <v>41793</v>
      </c>
      <c r="I53" s="95">
        <v>41958</v>
      </c>
      <c r="J53" s="89" t="s">
        <v>97</v>
      </c>
      <c r="K53" s="115"/>
      <c r="L53" s="165">
        <v>3</v>
      </c>
      <c r="M53" s="116">
        <v>400</v>
      </c>
      <c r="N53" s="80"/>
      <c r="O53" s="21">
        <v>18000000</v>
      </c>
      <c r="P53" s="21"/>
      <c r="Q53" s="106" t="s">
        <v>226</v>
      </c>
      <c r="R53" s="22"/>
      <c r="S53" s="22"/>
      <c r="T53" s="22"/>
      <c r="U53" s="22"/>
      <c r="V53" s="22"/>
      <c r="W53" s="22"/>
      <c r="X53" s="22"/>
      <c r="Y53" s="22"/>
      <c r="Z53" s="22"/>
    </row>
    <row r="54" spans="1:26" s="23" customFormat="1" x14ac:dyDescent="0.3">
      <c r="A54" s="41"/>
      <c r="B54" s="44" t="s">
        <v>16</v>
      </c>
      <c r="C54" s="43"/>
      <c r="D54" s="42"/>
      <c r="E54" s="115"/>
      <c r="F54" s="19"/>
      <c r="G54" s="19"/>
      <c r="H54" s="95"/>
      <c r="I54" s="95"/>
      <c r="J54" s="20"/>
      <c r="K54" s="45"/>
      <c r="L54" s="45"/>
      <c r="M54" s="117"/>
      <c r="N54" s="45"/>
      <c r="O54" s="21"/>
      <c r="P54" s="21"/>
      <c r="Q54" s="107"/>
    </row>
    <row r="55" spans="1:26" s="24" customFormat="1" x14ac:dyDescent="0.3">
      <c r="E55" s="25"/>
    </row>
    <row r="56" spans="1:26" s="24" customFormat="1" x14ac:dyDescent="0.3">
      <c r="B56" s="184" t="s">
        <v>28</v>
      </c>
      <c r="C56" s="184" t="s">
        <v>27</v>
      </c>
      <c r="D56" s="183" t="s">
        <v>34</v>
      </c>
      <c r="E56" s="183"/>
    </row>
    <row r="57" spans="1:26" s="24" customFormat="1" x14ac:dyDescent="0.3">
      <c r="B57" s="185"/>
      <c r="C57" s="185"/>
      <c r="D57" s="54" t="s">
        <v>23</v>
      </c>
      <c r="E57" s="55" t="s">
        <v>24</v>
      </c>
    </row>
    <row r="58" spans="1:26" s="24" customFormat="1" ht="30.6" customHeight="1" x14ac:dyDescent="0.3">
      <c r="B58" s="52" t="s">
        <v>21</v>
      </c>
      <c r="C58" s="53" t="s">
        <v>227</v>
      </c>
      <c r="D58" s="51"/>
      <c r="E58" s="51" t="s">
        <v>110</v>
      </c>
      <c r="F58" s="26"/>
      <c r="G58" s="26"/>
      <c r="H58" s="26"/>
      <c r="I58" s="26"/>
      <c r="J58" s="26"/>
      <c r="K58" s="26"/>
      <c r="L58" s="26"/>
      <c r="M58" s="26"/>
    </row>
    <row r="59" spans="1:26" s="24" customFormat="1" ht="30" customHeight="1" x14ac:dyDescent="0.3">
      <c r="B59" s="52" t="s">
        <v>25</v>
      </c>
      <c r="C59" s="53" t="s">
        <v>168</v>
      </c>
      <c r="D59" s="51" t="s">
        <v>110</v>
      </c>
      <c r="E59" s="51"/>
    </row>
    <row r="60" spans="1:26" s="24" customFormat="1" x14ac:dyDescent="0.3">
      <c r="B60" s="27"/>
      <c r="C60" s="181"/>
      <c r="D60" s="181"/>
      <c r="E60" s="181"/>
      <c r="F60" s="181"/>
      <c r="G60" s="181"/>
      <c r="H60" s="181"/>
      <c r="I60" s="181"/>
      <c r="J60" s="181"/>
      <c r="K60" s="181"/>
      <c r="L60" s="181"/>
      <c r="M60" s="181"/>
      <c r="N60" s="181"/>
    </row>
    <row r="61" spans="1:26" ht="28.2" customHeight="1" thickBot="1" x14ac:dyDescent="0.35"/>
    <row r="62" spans="1:26" ht="26.4" thickBot="1" x14ac:dyDescent="0.35">
      <c r="B62" s="196" t="s">
        <v>67</v>
      </c>
      <c r="C62" s="196"/>
      <c r="D62" s="196"/>
      <c r="E62" s="196"/>
      <c r="F62" s="196"/>
      <c r="G62" s="196"/>
      <c r="H62" s="196"/>
      <c r="I62" s="196"/>
      <c r="J62" s="196"/>
      <c r="K62" s="196"/>
      <c r="L62" s="196"/>
      <c r="M62" s="196"/>
      <c r="N62" s="196"/>
    </row>
    <row r="65" spans="2:17" ht="109.5" customHeight="1" x14ac:dyDescent="0.3">
      <c r="B65" s="98" t="s">
        <v>109</v>
      </c>
      <c r="C65" s="98" t="s">
        <v>2</v>
      </c>
      <c r="D65" s="98" t="s">
        <v>69</v>
      </c>
      <c r="E65" s="98" t="s">
        <v>68</v>
      </c>
      <c r="F65" s="98" t="s">
        <v>70</v>
      </c>
      <c r="G65" s="98" t="s">
        <v>71</v>
      </c>
      <c r="H65" s="98" t="s">
        <v>72</v>
      </c>
      <c r="I65" s="98" t="s">
        <v>73</v>
      </c>
      <c r="J65" s="98" t="s">
        <v>74</v>
      </c>
      <c r="K65" s="98" t="s">
        <v>75</v>
      </c>
      <c r="L65" s="98" t="s">
        <v>76</v>
      </c>
      <c r="M65" s="110" t="s">
        <v>77</v>
      </c>
      <c r="N65" s="110" t="s">
        <v>78</v>
      </c>
      <c r="O65" s="169" t="s">
        <v>3</v>
      </c>
      <c r="P65" s="171"/>
      <c r="Q65" s="98" t="s">
        <v>18</v>
      </c>
    </row>
    <row r="66" spans="2:17" ht="41.25" customHeight="1" x14ac:dyDescent="0.3">
      <c r="B66" s="123" t="s">
        <v>112</v>
      </c>
      <c r="C66" s="111" t="s">
        <v>113</v>
      </c>
      <c r="D66" s="118" t="s">
        <v>127</v>
      </c>
      <c r="E66" s="51">
        <v>912</v>
      </c>
      <c r="F66" s="51"/>
      <c r="G66" s="51"/>
      <c r="H66" s="51"/>
      <c r="I66" s="51" t="s">
        <v>96</v>
      </c>
      <c r="J66" s="51" t="s">
        <v>96</v>
      </c>
      <c r="K66" s="101" t="s">
        <v>96</v>
      </c>
      <c r="L66" s="101" t="s">
        <v>96</v>
      </c>
      <c r="M66" s="101" t="s">
        <v>96</v>
      </c>
      <c r="N66" s="101" t="s">
        <v>96</v>
      </c>
      <c r="O66" s="167"/>
      <c r="P66" s="168"/>
      <c r="Q66" s="101" t="s">
        <v>96</v>
      </c>
    </row>
    <row r="67" spans="2:17" x14ac:dyDescent="0.3">
      <c r="B67" s="4" t="s">
        <v>1</v>
      </c>
    </row>
    <row r="68" spans="2:17" x14ac:dyDescent="0.3">
      <c r="B68" s="4" t="s">
        <v>37</v>
      </c>
    </row>
    <row r="69" spans="2:17" x14ac:dyDescent="0.3">
      <c r="B69" s="4" t="s">
        <v>61</v>
      </c>
    </row>
    <row r="71" spans="2:17" ht="15" thickBot="1" x14ac:dyDescent="0.35"/>
    <row r="72" spans="2:17" ht="26.4" thickBot="1" x14ac:dyDescent="0.35">
      <c r="B72" s="189" t="s">
        <v>38</v>
      </c>
      <c r="C72" s="190"/>
      <c r="D72" s="190"/>
      <c r="E72" s="190"/>
      <c r="F72" s="190"/>
      <c r="G72" s="190"/>
      <c r="H72" s="190"/>
      <c r="I72" s="190"/>
      <c r="J72" s="190"/>
      <c r="K72" s="190"/>
      <c r="L72" s="190"/>
      <c r="M72" s="190"/>
      <c r="N72" s="191"/>
    </row>
    <row r="77" spans="2:17" ht="76.5" customHeight="1" x14ac:dyDescent="0.3">
      <c r="B77" s="50" t="s">
        <v>0</v>
      </c>
      <c r="C77" s="50" t="s">
        <v>39</v>
      </c>
      <c r="D77" s="50" t="s">
        <v>40</v>
      </c>
      <c r="E77" s="50" t="s">
        <v>79</v>
      </c>
      <c r="F77" s="50" t="s">
        <v>81</v>
      </c>
      <c r="G77" s="50" t="s">
        <v>82</v>
      </c>
      <c r="H77" s="50" t="s">
        <v>83</v>
      </c>
      <c r="I77" s="50" t="s">
        <v>80</v>
      </c>
      <c r="J77" s="169" t="s">
        <v>84</v>
      </c>
      <c r="K77" s="170"/>
      <c r="L77" s="171"/>
      <c r="M77" s="50" t="s">
        <v>85</v>
      </c>
      <c r="N77" s="50" t="s">
        <v>41</v>
      </c>
      <c r="O77" s="50" t="s">
        <v>42</v>
      </c>
      <c r="P77" s="169" t="s">
        <v>3</v>
      </c>
      <c r="Q77" s="171"/>
    </row>
    <row r="78" spans="2:17" ht="94.5" customHeight="1" x14ac:dyDescent="0.3">
      <c r="B78" s="71" t="s">
        <v>43</v>
      </c>
      <c r="C78" s="66">
        <v>1</v>
      </c>
      <c r="D78" s="66" t="s">
        <v>128</v>
      </c>
      <c r="E78" s="66">
        <v>1080930845</v>
      </c>
      <c r="F78" s="66" t="s">
        <v>117</v>
      </c>
      <c r="G78" s="66" t="s">
        <v>116</v>
      </c>
      <c r="H78" s="119">
        <v>39619</v>
      </c>
      <c r="I78" s="118"/>
      <c r="J78" s="93" t="s">
        <v>123</v>
      </c>
      <c r="K78" s="118" t="s">
        <v>129</v>
      </c>
      <c r="L78" s="118" t="s">
        <v>121</v>
      </c>
      <c r="M78" s="66" t="s">
        <v>96</v>
      </c>
      <c r="N78" s="66" t="s">
        <v>96</v>
      </c>
      <c r="O78" s="66" t="s">
        <v>96</v>
      </c>
      <c r="P78" s="172"/>
      <c r="Q78" s="172"/>
    </row>
    <row r="79" spans="2:17" ht="93.75" customHeight="1" x14ac:dyDescent="0.3">
      <c r="B79" s="76" t="s">
        <v>43</v>
      </c>
      <c r="C79" s="66">
        <v>1</v>
      </c>
      <c r="D79" s="66" t="s">
        <v>130</v>
      </c>
      <c r="E79" s="66">
        <v>36282342</v>
      </c>
      <c r="F79" s="66" t="s">
        <v>119</v>
      </c>
      <c r="G79" s="66" t="s">
        <v>116</v>
      </c>
      <c r="H79" s="119">
        <v>35783</v>
      </c>
      <c r="I79" s="118"/>
      <c r="J79" s="93" t="s">
        <v>123</v>
      </c>
      <c r="K79" s="119" t="s">
        <v>129</v>
      </c>
      <c r="L79" s="118" t="s">
        <v>121</v>
      </c>
      <c r="M79" s="66" t="s">
        <v>96</v>
      </c>
      <c r="N79" s="66" t="s">
        <v>96</v>
      </c>
      <c r="O79" s="66" t="s">
        <v>96</v>
      </c>
      <c r="P79" s="167"/>
      <c r="Q79" s="168"/>
    </row>
    <row r="80" spans="2:17" ht="72" customHeight="1" x14ac:dyDescent="0.3">
      <c r="B80" s="108" t="s">
        <v>43</v>
      </c>
      <c r="C80" s="66">
        <v>1</v>
      </c>
      <c r="D80" s="66" t="s">
        <v>131</v>
      </c>
      <c r="E80" s="66">
        <v>36282342</v>
      </c>
      <c r="F80" s="120" t="s">
        <v>117</v>
      </c>
      <c r="G80" s="120" t="s">
        <v>116</v>
      </c>
      <c r="H80" s="119">
        <v>39619</v>
      </c>
      <c r="I80" s="118"/>
      <c r="J80" s="66" t="s">
        <v>122</v>
      </c>
      <c r="K80" s="118" t="s">
        <v>132</v>
      </c>
      <c r="L80" s="118" t="s">
        <v>133</v>
      </c>
      <c r="M80" s="66" t="s">
        <v>96</v>
      </c>
      <c r="N80" s="66" t="s">
        <v>96</v>
      </c>
      <c r="O80" s="66" t="s">
        <v>96</v>
      </c>
      <c r="P80" s="167"/>
      <c r="Q80" s="168"/>
    </row>
    <row r="81" spans="2:17" ht="78.75" customHeight="1" x14ac:dyDescent="0.3">
      <c r="B81" s="76" t="s">
        <v>115</v>
      </c>
      <c r="C81" s="66">
        <v>1</v>
      </c>
      <c r="D81" s="66" t="s">
        <v>134</v>
      </c>
      <c r="E81" s="66">
        <v>36296198</v>
      </c>
      <c r="F81" s="66" t="s">
        <v>114</v>
      </c>
      <c r="G81" s="66" t="s">
        <v>118</v>
      </c>
      <c r="H81" s="119">
        <v>40893</v>
      </c>
      <c r="I81" s="118"/>
      <c r="J81" s="93" t="s">
        <v>123</v>
      </c>
      <c r="K81" s="118" t="s">
        <v>135</v>
      </c>
      <c r="L81" s="118" t="s">
        <v>114</v>
      </c>
      <c r="M81" s="66" t="s">
        <v>96</v>
      </c>
      <c r="N81" s="66" t="s">
        <v>96</v>
      </c>
      <c r="O81" s="66" t="s">
        <v>96</v>
      </c>
      <c r="P81" s="167"/>
      <c r="Q81" s="168"/>
    </row>
    <row r="82" spans="2:17" ht="132.75" customHeight="1" x14ac:dyDescent="0.3">
      <c r="B82" s="76" t="s">
        <v>115</v>
      </c>
      <c r="C82" s="66">
        <v>1</v>
      </c>
      <c r="D82" s="66" t="s">
        <v>136</v>
      </c>
      <c r="E82" s="66">
        <v>26455987</v>
      </c>
      <c r="F82" s="66" t="s">
        <v>114</v>
      </c>
      <c r="G82" s="66" t="s">
        <v>118</v>
      </c>
      <c r="H82" s="119">
        <v>41258</v>
      </c>
      <c r="I82" s="118">
        <v>133078</v>
      </c>
      <c r="J82" s="66" t="s">
        <v>138</v>
      </c>
      <c r="K82" s="118" t="s">
        <v>137</v>
      </c>
      <c r="L82" s="118" t="s">
        <v>114</v>
      </c>
      <c r="M82" s="66" t="s">
        <v>96</v>
      </c>
      <c r="N82" s="66" t="s">
        <v>96</v>
      </c>
      <c r="O82" s="66" t="s">
        <v>96</v>
      </c>
      <c r="P82" s="167"/>
      <c r="Q82" s="168"/>
    </row>
    <row r="83" spans="2:17" ht="82.5" customHeight="1" x14ac:dyDescent="0.3">
      <c r="B83" s="71" t="s">
        <v>115</v>
      </c>
      <c r="C83" s="66">
        <v>1</v>
      </c>
      <c r="D83" s="66" t="s">
        <v>139</v>
      </c>
      <c r="E83" s="66">
        <v>55116106</v>
      </c>
      <c r="F83" s="120" t="s">
        <v>114</v>
      </c>
      <c r="G83" s="66" t="s">
        <v>118</v>
      </c>
      <c r="H83" s="119">
        <v>41355</v>
      </c>
      <c r="I83" s="118">
        <v>142492</v>
      </c>
      <c r="J83" s="120" t="s">
        <v>123</v>
      </c>
      <c r="K83" s="118" t="s">
        <v>140</v>
      </c>
      <c r="L83" s="118" t="s">
        <v>114</v>
      </c>
      <c r="M83" s="66" t="s">
        <v>96</v>
      </c>
      <c r="N83" s="66" t="s">
        <v>96</v>
      </c>
      <c r="O83" s="66" t="s">
        <v>96</v>
      </c>
      <c r="P83" s="172"/>
      <c r="Q83" s="172"/>
    </row>
    <row r="84" spans="2:17" ht="81" customHeight="1" x14ac:dyDescent="0.3">
      <c r="B84" s="76" t="s">
        <v>115</v>
      </c>
      <c r="C84" s="66">
        <v>1</v>
      </c>
      <c r="D84" s="66" t="s">
        <v>141</v>
      </c>
      <c r="E84" s="66">
        <v>36282320</v>
      </c>
      <c r="F84" s="120" t="s">
        <v>114</v>
      </c>
      <c r="G84" s="66" t="s">
        <v>118</v>
      </c>
      <c r="H84" s="119">
        <v>39620</v>
      </c>
      <c r="I84" s="118">
        <v>107166</v>
      </c>
      <c r="J84" s="66" t="s">
        <v>143</v>
      </c>
      <c r="K84" s="118" t="s">
        <v>142</v>
      </c>
      <c r="L84" s="118" t="s">
        <v>144</v>
      </c>
      <c r="M84" s="66" t="s">
        <v>96</v>
      </c>
      <c r="N84" s="66" t="s">
        <v>96</v>
      </c>
      <c r="O84" s="66" t="s">
        <v>96</v>
      </c>
      <c r="P84" s="167"/>
      <c r="Q84" s="168"/>
    </row>
    <row r="85" spans="2:17" ht="94.5" customHeight="1" x14ac:dyDescent="0.3">
      <c r="B85" s="108" t="s">
        <v>115</v>
      </c>
      <c r="C85" s="120">
        <v>1</v>
      </c>
      <c r="D85" s="120" t="s">
        <v>145</v>
      </c>
      <c r="E85" s="120">
        <v>1080933407</v>
      </c>
      <c r="F85" s="120" t="s">
        <v>114</v>
      </c>
      <c r="G85" s="120" t="s">
        <v>118</v>
      </c>
      <c r="H85" s="119">
        <v>41447</v>
      </c>
      <c r="I85" s="118">
        <v>144216</v>
      </c>
      <c r="J85" s="120" t="s">
        <v>123</v>
      </c>
      <c r="K85" s="118" t="s">
        <v>146</v>
      </c>
      <c r="L85" s="118" t="s">
        <v>114</v>
      </c>
      <c r="M85" s="120" t="s">
        <v>96</v>
      </c>
      <c r="N85" s="120" t="s">
        <v>96</v>
      </c>
      <c r="O85" s="120" t="s">
        <v>96</v>
      </c>
      <c r="P85" s="167"/>
      <c r="Q85" s="168"/>
    </row>
    <row r="86" spans="2:17" ht="61.5" customHeight="1" x14ac:dyDescent="0.3">
      <c r="B86" s="76" t="s">
        <v>115</v>
      </c>
      <c r="C86" s="66">
        <v>1</v>
      </c>
      <c r="D86" s="66" t="s">
        <v>147</v>
      </c>
      <c r="E86" s="66">
        <v>36282097</v>
      </c>
      <c r="F86" s="120" t="s">
        <v>114</v>
      </c>
      <c r="G86" s="66" t="s">
        <v>118</v>
      </c>
      <c r="H86" s="119">
        <v>37085</v>
      </c>
      <c r="I86" s="118">
        <v>135030</v>
      </c>
      <c r="J86" s="66" t="s">
        <v>149</v>
      </c>
      <c r="K86" s="121" t="s">
        <v>148</v>
      </c>
      <c r="L86" s="118" t="s">
        <v>114</v>
      </c>
      <c r="M86" s="66" t="s">
        <v>96</v>
      </c>
      <c r="N86" s="66" t="s">
        <v>96</v>
      </c>
      <c r="O86" s="66" t="s">
        <v>96</v>
      </c>
      <c r="P86" s="167"/>
      <c r="Q86" s="168"/>
    </row>
    <row r="88" spans="2:17" ht="15" thickBot="1" x14ac:dyDescent="0.35"/>
    <row r="89" spans="2:17" ht="26.4" thickBot="1" x14ac:dyDescent="0.35">
      <c r="B89" s="189" t="s">
        <v>45</v>
      </c>
      <c r="C89" s="190"/>
      <c r="D89" s="190"/>
      <c r="E89" s="190"/>
      <c r="F89" s="190"/>
      <c r="G89" s="190"/>
      <c r="H89" s="190"/>
      <c r="I89" s="190"/>
      <c r="J89" s="190"/>
      <c r="K89" s="190"/>
      <c r="L89" s="190"/>
      <c r="M89" s="190"/>
      <c r="N89" s="191"/>
    </row>
    <row r="92" spans="2:17" ht="46.2" customHeight="1" x14ac:dyDescent="0.3">
      <c r="B92" s="60" t="s">
        <v>33</v>
      </c>
      <c r="C92" s="60" t="s">
        <v>46</v>
      </c>
      <c r="D92" s="169" t="s">
        <v>3</v>
      </c>
      <c r="E92" s="171"/>
    </row>
    <row r="93" spans="2:17" ht="46.95" customHeight="1" x14ac:dyDescent="0.3">
      <c r="B93" s="61" t="s">
        <v>86</v>
      </c>
      <c r="C93" s="111" t="s">
        <v>96</v>
      </c>
      <c r="D93" s="195"/>
      <c r="E93" s="195"/>
    </row>
    <row r="96" spans="2:17" ht="25.8" x14ac:dyDescent="0.3">
      <c r="B96" s="173" t="s">
        <v>63</v>
      </c>
      <c r="C96" s="174"/>
      <c r="D96" s="174"/>
      <c r="E96" s="174"/>
      <c r="F96" s="174"/>
      <c r="G96" s="174"/>
      <c r="H96" s="174"/>
      <c r="I96" s="174"/>
      <c r="J96" s="174"/>
      <c r="K96" s="174"/>
      <c r="L96" s="174"/>
      <c r="M96" s="174"/>
      <c r="N96" s="174"/>
      <c r="O96" s="174"/>
      <c r="P96" s="174"/>
    </row>
    <row r="98" spans="1:26" ht="15" thickBot="1" x14ac:dyDescent="0.35"/>
    <row r="99" spans="1:26" ht="26.4" thickBot="1" x14ac:dyDescent="0.35">
      <c r="B99" s="189" t="s">
        <v>53</v>
      </c>
      <c r="C99" s="190"/>
      <c r="D99" s="190"/>
      <c r="E99" s="190"/>
      <c r="F99" s="190"/>
      <c r="G99" s="190"/>
      <c r="H99" s="190"/>
      <c r="I99" s="190"/>
      <c r="J99" s="190"/>
      <c r="K99" s="190"/>
      <c r="L99" s="190"/>
      <c r="M99" s="190"/>
      <c r="N99" s="191"/>
    </row>
    <row r="101" spans="1:26" ht="15" thickBot="1" x14ac:dyDescent="0.35">
      <c r="M101" s="57"/>
      <c r="N101" s="57"/>
    </row>
    <row r="102" spans="1:26" s="85" customFormat="1" ht="109.5" customHeight="1" x14ac:dyDescent="0.3">
      <c r="B102" s="96" t="s">
        <v>105</v>
      </c>
      <c r="C102" s="96" t="s">
        <v>106</v>
      </c>
      <c r="D102" s="96" t="s">
        <v>107</v>
      </c>
      <c r="E102" s="96" t="s">
        <v>44</v>
      </c>
      <c r="F102" s="96" t="s">
        <v>22</v>
      </c>
      <c r="G102" s="96" t="s">
        <v>66</v>
      </c>
      <c r="H102" s="96" t="s">
        <v>17</v>
      </c>
      <c r="I102" s="96" t="s">
        <v>10</v>
      </c>
      <c r="J102" s="96" t="s">
        <v>31</v>
      </c>
      <c r="K102" s="96" t="s">
        <v>60</v>
      </c>
      <c r="L102" s="96" t="s">
        <v>20</v>
      </c>
      <c r="M102" s="81" t="s">
        <v>26</v>
      </c>
      <c r="N102" s="96" t="s">
        <v>108</v>
      </c>
      <c r="O102" s="96" t="s">
        <v>36</v>
      </c>
      <c r="P102" s="97" t="s">
        <v>11</v>
      </c>
      <c r="Q102" s="97" t="s">
        <v>19</v>
      </c>
    </row>
    <row r="103" spans="1:26" s="91" customFormat="1" ht="51" customHeight="1" x14ac:dyDescent="0.3">
      <c r="A103" s="41">
        <v>1</v>
      </c>
      <c r="B103" s="93"/>
      <c r="C103" s="93"/>
      <c r="D103" s="92"/>
      <c r="E103" s="105"/>
      <c r="F103" s="88"/>
      <c r="G103" s="105"/>
      <c r="H103" s="95"/>
      <c r="I103" s="89"/>
      <c r="J103" s="89"/>
      <c r="K103" s="89"/>
      <c r="L103" s="89"/>
      <c r="M103" s="80"/>
      <c r="N103" s="105"/>
      <c r="O103" s="105"/>
      <c r="P103" s="21"/>
      <c r="Q103" s="106" t="s">
        <v>169</v>
      </c>
      <c r="R103" s="90"/>
      <c r="S103" s="90"/>
      <c r="T103" s="90"/>
      <c r="U103" s="90"/>
      <c r="V103" s="90"/>
      <c r="W103" s="90"/>
      <c r="X103" s="90"/>
      <c r="Y103" s="90"/>
      <c r="Z103" s="90"/>
    </row>
    <row r="104" spans="1:26" s="91" customFormat="1" x14ac:dyDescent="0.3">
      <c r="A104" s="41"/>
      <c r="B104" s="44" t="s">
        <v>16</v>
      </c>
      <c r="C104" s="93"/>
      <c r="D104" s="92"/>
      <c r="E104" s="87"/>
      <c r="F104" s="88"/>
      <c r="G104" s="88"/>
      <c r="H104" s="88"/>
      <c r="I104" s="89"/>
      <c r="J104" s="89"/>
      <c r="K104" s="94"/>
      <c r="L104" s="94"/>
      <c r="M104" s="104"/>
      <c r="N104" s="94"/>
      <c r="O104" s="21"/>
      <c r="P104" s="21"/>
      <c r="Q104" s="107"/>
    </row>
    <row r="105" spans="1:26" x14ac:dyDescent="0.3">
      <c r="B105" s="24"/>
      <c r="C105" s="24"/>
      <c r="D105" s="24"/>
      <c r="E105" s="25"/>
      <c r="F105" s="24"/>
      <c r="G105" s="24"/>
      <c r="H105" s="24"/>
      <c r="I105" s="24"/>
      <c r="J105" s="24"/>
      <c r="K105" s="24"/>
      <c r="L105" s="24"/>
      <c r="M105" s="24"/>
      <c r="N105" s="24"/>
      <c r="O105" s="24"/>
      <c r="P105" s="24"/>
    </row>
    <row r="106" spans="1:26" ht="18" x14ac:dyDescent="0.3">
      <c r="B106" s="52" t="s">
        <v>32</v>
      </c>
      <c r="C106" s="65" t="s">
        <v>150</v>
      </c>
      <c r="H106" s="26"/>
      <c r="I106" s="26"/>
      <c r="J106" s="26"/>
      <c r="K106" s="26"/>
      <c r="L106" s="26"/>
      <c r="M106" s="26"/>
      <c r="N106" s="24"/>
      <c r="O106" s="24"/>
      <c r="P106" s="24"/>
    </row>
    <row r="108" spans="1:26" ht="15" thickBot="1" x14ac:dyDescent="0.35"/>
    <row r="109" spans="1:26" ht="37.200000000000003" customHeight="1" thickBot="1" x14ac:dyDescent="0.35">
      <c r="B109" s="68" t="s">
        <v>48</v>
      </c>
      <c r="C109" s="69" t="s">
        <v>49</v>
      </c>
      <c r="D109" s="68" t="s">
        <v>50</v>
      </c>
      <c r="E109" s="69" t="s">
        <v>54</v>
      </c>
    </row>
    <row r="110" spans="1:26" ht="41.4" customHeight="1" x14ac:dyDescent="0.3">
      <c r="B110" s="59" t="s">
        <v>87</v>
      </c>
      <c r="C110" s="62">
        <v>20</v>
      </c>
      <c r="D110" s="62">
        <v>0</v>
      </c>
      <c r="E110" s="192">
        <f>+D110+D111+D112</f>
        <v>0</v>
      </c>
    </row>
    <row r="111" spans="1:26" x14ac:dyDescent="0.3">
      <c r="B111" s="59" t="s">
        <v>88</v>
      </c>
      <c r="C111" s="51">
        <v>30</v>
      </c>
      <c r="D111" s="63">
        <v>0</v>
      </c>
      <c r="E111" s="193"/>
    </row>
    <row r="112" spans="1:26" ht="15" thickBot="1" x14ac:dyDescent="0.35">
      <c r="B112" s="59" t="s">
        <v>89</v>
      </c>
      <c r="C112" s="64">
        <v>40</v>
      </c>
      <c r="D112" s="64">
        <v>0</v>
      </c>
      <c r="E112" s="194"/>
    </row>
    <row r="114" spans="2:17" ht="15" thickBot="1" x14ac:dyDescent="0.35"/>
    <row r="115" spans="2:17" ht="26.4" thickBot="1" x14ac:dyDescent="0.35">
      <c r="B115" s="189" t="s">
        <v>51</v>
      </c>
      <c r="C115" s="190"/>
      <c r="D115" s="190"/>
      <c r="E115" s="190"/>
      <c r="F115" s="190"/>
      <c r="G115" s="190"/>
      <c r="H115" s="190"/>
      <c r="I115" s="190"/>
      <c r="J115" s="190"/>
      <c r="K115" s="190"/>
      <c r="L115" s="190"/>
      <c r="M115" s="190"/>
      <c r="N115" s="191"/>
    </row>
    <row r="117" spans="2:17" ht="76.5" customHeight="1" x14ac:dyDescent="0.3">
      <c r="B117" s="50" t="s">
        <v>0</v>
      </c>
      <c r="C117" s="50" t="s">
        <v>39</v>
      </c>
      <c r="D117" s="50" t="s">
        <v>40</v>
      </c>
      <c r="E117" s="50" t="s">
        <v>79</v>
      </c>
      <c r="F117" s="50" t="s">
        <v>81</v>
      </c>
      <c r="G117" s="50" t="s">
        <v>82</v>
      </c>
      <c r="H117" s="50" t="s">
        <v>83</v>
      </c>
      <c r="I117" s="50" t="s">
        <v>80</v>
      </c>
      <c r="J117" s="169" t="s">
        <v>84</v>
      </c>
      <c r="K117" s="170"/>
      <c r="L117" s="171"/>
      <c r="M117" s="50" t="s">
        <v>85</v>
      </c>
      <c r="N117" s="50" t="s">
        <v>41</v>
      </c>
      <c r="O117" s="50" t="s">
        <v>42</v>
      </c>
      <c r="P117" s="169" t="s">
        <v>3</v>
      </c>
      <c r="Q117" s="171"/>
    </row>
    <row r="118" spans="2:17" s="122" customFormat="1" ht="60.75" customHeight="1" x14ac:dyDescent="0.3">
      <c r="B118" s="120" t="s">
        <v>92</v>
      </c>
      <c r="C118" s="120">
        <v>1</v>
      </c>
      <c r="D118" s="120" t="s">
        <v>155</v>
      </c>
      <c r="E118" s="120">
        <v>36114286</v>
      </c>
      <c r="F118" s="120" t="s">
        <v>156</v>
      </c>
      <c r="G118" s="120" t="s">
        <v>157</v>
      </c>
      <c r="H118" s="119">
        <v>37582</v>
      </c>
      <c r="I118" s="118">
        <v>32297</v>
      </c>
      <c r="J118" s="120" t="s">
        <v>160</v>
      </c>
      <c r="K118" s="120" t="s">
        <v>158</v>
      </c>
      <c r="L118" s="118" t="s">
        <v>159</v>
      </c>
      <c r="M118" s="120" t="s">
        <v>96</v>
      </c>
      <c r="N118" s="120" t="s">
        <v>96</v>
      </c>
      <c r="O118" s="120" t="s">
        <v>96</v>
      </c>
      <c r="P118" s="172"/>
      <c r="Q118" s="172"/>
    </row>
    <row r="119" spans="2:17" s="122" customFormat="1" ht="74.25" customHeight="1" x14ac:dyDescent="0.3">
      <c r="B119" s="120" t="s">
        <v>93</v>
      </c>
      <c r="C119" s="120">
        <v>1</v>
      </c>
      <c r="D119" s="120" t="s">
        <v>161</v>
      </c>
      <c r="E119" s="120">
        <v>1017130028</v>
      </c>
      <c r="F119" s="120" t="s">
        <v>163</v>
      </c>
      <c r="G119" s="120" t="s">
        <v>162</v>
      </c>
      <c r="H119" s="119">
        <v>41754</v>
      </c>
      <c r="I119" s="118"/>
      <c r="J119" s="120" t="s">
        <v>164</v>
      </c>
      <c r="K119" s="118" t="s">
        <v>165</v>
      </c>
      <c r="L119" s="118" t="s">
        <v>166</v>
      </c>
      <c r="M119" s="120" t="s">
        <v>96</v>
      </c>
      <c r="N119" s="120" t="s">
        <v>96</v>
      </c>
      <c r="O119" s="120" t="s">
        <v>96</v>
      </c>
      <c r="P119" s="167" t="s">
        <v>167</v>
      </c>
      <c r="Q119" s="168"/>
    </row>
    <row r="120" spans="2:17" s="122" customFormat="1" ht="78" customHeight="1" x14ac:dyDescent="0.3">
      <c r="B120" s="120" t="s">
        <v>94</v>
      </c>
      <c r="C120" s="120">
        <v>1</v>
      </c>
      <c r="D120" s="120" t="s">
        <v>151</v>
      </c>
      <c r="E120" s="120">
        <v>34611477</v>
      </c>
      <c r="F120" s="120" t="s">
        <v>152</v>
      </c>
      <c r="G120" s="120" t="s">
        <v>116</v>
      </c>
      <c r="H120" s="119">
        <v>41544</v>
      </c>
      <c r="I120" s="118">
        <v>185641</v>
      </c>
      <c r="J120" s="93" t="s">
        <v>123</v>
      </c>
      <c r="K120" s="118" t="s">
        <v>153</v>
      </c>
      <c r="L120" s="118" t="s">
        <v>154</v>
      </c>
      <c r="M120" s="120" t="s">
        <v>96</v>
      </c>
      <c r="N120" s="120" t="s">
        <v>96</v>
      </c>
      <c r="O120" s="120" t="s">
        <v>96</v>
      </c>
      <c r="P120" s="172"/>
      <c r="Q120" s="172"/>
    </row>
    <row r="123" spans="2:17" ht="15" thickBot="1" x14ac:dyDescent="0.35"/>
    <row r="124" spans="2:17" ht="54" customHeight="1" x14ac:dyDescent="0.3">
      <c r="B124" s="67" t="s">
        <v>33</v>
      </c>
      <c r="C124" s="67" t="s">
        <v>48</v>
      </c>
      <c r="D124" s="50" t="s">
        <v>49</v>
      </c>
      <c r="E124" s="67" t="s">
        <v>50</v>
      </c>
      <c r="F124" s="69" t="s">
        <v>55</v>
      </c>
      <c r="G124" s="74"/>
    </row>
    <row r="125" spans="2:17" ht="102" customHeight="1" x14ac:dyDescent="0.3">
      <c r="B125" s="197" t="s">
        <v>52</v>
      </c>
      <c r="C125" s="109" t="s">
        <v>120</v>
      </c>
      <c r="D125" s="63">
        <v>25</v>
      </c>
      <c r="E125" s="63">
        <v>25</v>
      </c>
      <c r="F125" s="198">
        <f>+E125+E126+E127</f>
        <v>35</v>
      </c>
      <c r="G125" s="75"/>
    </row>
    <row r="126" spans="2:17" ht="97.5" customHeight="1" x14ac:dyDescent="0.3">
      <c r="B126" s="197"/>
      <c r="C126" s="109" t="s">
        <v>90</v>
      </c>
      <c r="D126" s="66">
        <v>25</v>
      </c>
      <c r="E126" s="63">
        <v>0</v>
      </c>
      <c r="F126" s="199"/>
      <c r="G126" s="75"/>
    </row>
    <row r="127" spans="2:17" ht="71.25" customHeight="1" x14ac:dyDescent="0.3">
      <c r="B127" s="197"/>
      <c r="C127" s="109" t="s">
        <v>91</v>
      </c>
      <c r="D127" s="63">
        <v>10</v>
      </c>
      <c r="E127" s="63">
        <v>10</v>
      </c>
      <c r="F127" s="200"/>
      <c r="G127" s="75"/>
    </row>
    <row r="128" spans="2:17" x14ac:dyDescent="0.3">
      <c r="C128"/>
    </row>
    <row r="131" spans="2:5" x14ac:dyDescent="0.3">
      <c r="B131" s="58" t="s">
        <v>56</v>
      </c>
    </row>
    <row r="134" spans="2:5" x14ac:dyDescent="0.3">
      <c r="B134" s="70" t="s">
        <v>33</v>
      </c>
      <c r="C134" s="70" t="s">
        <v>57</v>
      </c>
      <c r="D134" s="67" t="s">
        <v>50</v>
      </c>
      <c r="E134" s="67" t="s">
        <v>16</v>
      </c>
    </row>
    <row r="135" spans="2:5" ht="27.6" x14ac:dyDescent="0.3">
      <c r="B135" s="1" t="s">
        <v>58</v>
      </c>
      <c r="C135" s="2">
        <v>40</v>
      </c>
      <c r="D135" s="63">
        <f>+E110</f>
        <v>0</v>
      </c>
      <c r="E135" s="187">
        <f>+D135+D136</f>
        <v>35</v>
      </c>
    </row>
    <row r="136" spans="2:5" ht="41.4" x14ac:dyDescent="0.3">
      <c r="B136" s="1" t="s">
        <v>59</v>
      </c>
      <c r="C136" s="2">
        <v>60</v>
      </c>
      <c r="D136" s="63">
        <f>+F125</f>
        <v>35</v>
      </c>
      <c r="E136" s="188"/>
    </row>
  </sheetData>
  <mergeCells count="45">
    <mergeCell ref="B125:B127"/>
    <mergeCell ref="F125:F127"/>
    <mergeCell ref="P79:Q79"/>
    <mergeCell ref="P80:Q80"/>
    <mergeCell ref="P81:Q81"/>
    <mergeCell ref="P84:Q84"/>
    <mergeCell ref="E135:E136"/>
    <mergeCell ref="P118:Q118"/>
    <mergeCell ref="P120:Q120"/>
    <mergeCell ref="B2:P2"/>
    <mergeCell ref="B96:P96"/>
    <mergeCell ref="B115:N115"/>
    <mergeCell ref="E110:E112"/>
    <mergeCell ref="B89:N89"/>
    <mergeCell ref="D92:E92"/>
    <mergeCell ref="D93:E93"/>
    <mergeCell ref="B99:N99"/>
    <mergeCell ref="P77:Q77"/>
    <mergeCell ref="B72:N72"/>
    <mergeCell ref="E40:E41"/>
    <mergeCell ref="O65:P65"/>
    <mergeCell ref="B62:N62"/>
    <mergeCell ref="C60:N60"/>
    <mergeCell ref="B14:C21"/>
    <mergeCell ref="D56:E56"/>
    <mergeCell ref="B56:B57"/>
    <mergeCell ref="C56:C57"/>
    <mergeCell ref="M45:N45"/>
    <mergeCell ref="B4:P4"/>
    <mergeCell ref="B22:C22"/>
    <mergeCell ref="C6:N6"/>
    <mergeCell ref="C7:N7"/>
    <mergeCell ref="C8:N8"/>
    <mergeCell ref="C9:N9"/>
    <mergeCell ref="C10:E10"/>
    <mergeCell ref="O66:P66"/>
    <mergeCell ref="P86:Q86"/>
    <mergeCell ref="P119:Q119"/>
    <mergeCell ref="J117:L117"/>
    <mergeCell ref="P117:Q117"/>
    <mergeCell ref="P82:Q82"/>
    <mergeCell ref="P85:Q85"/>
    <mergeCell ref="J77:L77"/>
    <mergeCell ref="P78:Q78"/>
    <mergeCell ref="P83:Q83"/>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topLeftCell="A10" workbookViewId="0">
      <selection activeCell="G14" sqref="G14"/>
    </sheetView>
  </sheetViews>
  <sheetFormatPr baseColWidth="10" defaultColWidth="11.44140625" defaultRowHeight="15.6" x14ac:dyDescent="0.3"/>
  <cols>
    <col min="1" max="1" width="24.88671875" style="154" customWidth="1"/>
    <col min="2" max="2" width="55.5546875" style="154" customWidth="1"/>
    <col min="3" max="3" width="41.33203125" style="154" customWidth="1"/>
    <col min="4" max="4" width="29.44140625" style="154" customWidth="1"/>
    <col min="5" max="5" width="29.109375" style="154" customWidth="1"/>
    <col min="6" max="16384" width="11.44140625" style="82"/>
  </cols>
  <sheetData>
    <row r="1" spans="1:5" ht="15.6" customHeight="1" x14ac:dyDescent="0.3">
      <c r="A1" s="203" t="s">
        <v>170</v>
      </c>
      <c r="B1" s="204"/>
      <c r="C1" s="204"/>
      <c r="D1" s="204"/>
      <c r="E1" s="124"/>
    </row>
    <row r="2" spans="1:5" x14ac:dyDescent="0.3">
      <c r="A2" s="125"/>
      <c r="B2" s="205" t="s">
        <v>171</v>
      </c>
      <c r="C2" s="205"/>
      <c r="D2" s="205"/>
      <c r="E2" s="126"/>
    </row>
    <row r="3" spans="1:5" x14ac:dyDescent="0.3">
      <c r="A3" s="127"/>
      <c r="B3" s="205" t="s">
        <v>172</v>
      </c>
      <c r="C3" s="205"/>
      <c r="D3" s="205"/>
      <c r="E3" s="128"/>
    </row>
    <row r="4" spans="1:5" ht="27.6" customHeight="1" thickBot="1" x14ac:dyDescent="0.35">
      <c r="A4" s="129"/>
      <c r="B4" s="130"/>
      <c r="C4" s="130"/>
      <c r="D4" s="130"/>
      <c r="E4" s="131"/>
    </row>
    <row r="5" spans="1:5" ht="34.200000000000003" customHeight="1" thickBot="1" x14ac:dyDescent="0.35">
      <c r="A5" s="129"/>
      <c r="B5" s="132" t="s">
        <v>173</v>
      </c>
      <c r="C5" s="206" t="s">
        <v>174</v>
      </c>
      <c r="D5" s="207"/>
      <c r="E5" s="131"/>
    </row>
    <row r="6" spans="1:5" ht="16.2" thickBot="1" x14ac:dyDescent="0.35">
      <c r="A6" s="129"/>
      <c r="B6" s="133" t="s">
        <v>175</v>
      </c>
      <c r="C6" s="208" t="s">
        <v>176</v>
      </c>
      <c r="D6" s="209"/>
      <c r="E6" s="131"/>
    </row>
    <row r="7" spans="1:5" ht="16.2" thickBot="1" x14ac:dyDescent="0.35">
      <c r="A7" s="129"/>
      <c r="B7" s="133" t="s">
        <v>177</v>
      </c>
      <c r="C7" s="210" t="s">
        <v>178</v>
      </c>
      <c r="D7" s="211"/>
      <c r="E7" s="131"/>
    </row>
    <row r="8" spans="1:5" ht="16.2" thickBot="1" x14ac:dyDescent="0.35">
      <c r="A8" s="129"/>
      <c r="B8" s="134">
        <v>46</v>
      </c>
      <c r="C8" s="201">
        <v>1904512272</v>
      </c>
      <c r="D8" s="202"/>
      <c r="E8" s="131"/>
    </row>
    <row r="9" spans="1:5" ht="16.2" thickBot="1" x14ac:dyDescent="0.35">
      <c r="A9" s="129"/>
      <c r="B9" s="134"/>
      <c r="C9" s="201"/>
      <c r="D9" s="202"/>
      <c r="E9" s="131"/>
    </row>
    <row r="10" spans="1:5" ht="16.2" thickBot="1" x14ac:dyDescent="0.35">
      <c r="A10" s="129"/>
      <c r="B10" s="134"/>
      <c r="C10" s="201"/>
      <c r="D10" s="202"/>
      <c r="E10" s="131"/>
    </row>
    <row r="11" spans="1:5" ht="16.2" thickBot="1" x14ac:dyDescent="0.35">
      <c r="A11" s="129"/>
      <c r="B11" s="134"/>
      <c r="C11" s="201"/>
      <c r="D11" s="202"/>
      <c r="E11" s="131"/>
    </row>
    <row r="12" spans="1:5" ht="31.8" thickBot="1" x14ac:dyDescent="0.35">
      <c r="A12" s="129"/>
      <c r="B12" s="135" t="s">
        <v>179</v>
      </c>
      <c r="C12" s="201">
        <f>SUM(C8:D11)</f>
        <v>1904512272</v>
      </c>
      <c r="D12" s="202"/>
      <c r="E12" s="131"/>
    </row>
    <row r="13" spans="1:5" ht="31.8" thickBot="1" x14ac:dyDescent="0.35">
      <c r="A13" s="129"/>
      <c r="B13" s="135" t="s">
        <v>180</v>
      </c>
      <c r="C13" s="201">
        <f>+C12/616000</f>
        <v>3091.7407012987014</v>
      </c>
      <c r="D13" s="202"/>
      <c r="E13" s="131"/>
    </row>
    <row r="14" spans="1:5" x14ac:dyDescent="0.3">
      <c r="A14" s="129"/>
      <c r="B14" s="130"/>
      <c r="C14" s="136"/>
      <c r="D14" s="137"/>
      <c r="E14" s="131"/>
    </row>
    <row r="15" spans="1:5" ht="16.2" thickBot="1" x14ac:dyDescent="0.35">
      <c r="A15" s="129"/>
      <c r="B15" s="130" t="s">
        <v>181</v>
      </c>
      <c r="C15" s="136"/>
      <c r="D15" s="137"/>
      <c r="E15" s="131"/>
    </row>
    <row r="16" spans="1:5" ht="15" x14ac:dyDescent="0.3">
      <c r="A16" s="129"/>
      <c r="B16" s="138" t="s">
        <v>182</v>
      </c>
      <c r="C16" s="139">
        <v>220141776</v>
      </c>
      <c r="D16" s="140"/>
      <c r="E16" s="131"/>
    </row>
    <row r="17" spans="1:6" ht="15" x14ac:dyDescent="0.3">
      <c r="A17" s="129"/>
      <c r="B17" s="129" t="s">
        <v>183</v>
      </c>
      <c r="C17" s="141">
        <v>220641775</v>
      </c>
      <c r="D17" s="131"/>
      <c r="E17" s="131"/>
    </row>
    <row r="18" spans="1:6" ht="15" x14ac:dyDescent="0.3">
      <c r="A18" s="129"/>
      <c r="B18" s="129" t="s">
        <v>184</v>
      </c>
      <c r="C18" s="141">
        <v>1630000</v>
      </c>
      <c r="D18" s="131"/>
      <c r="E18" s="131"/>
    </row>
    <row r="19" spans="1:6" thickBot="1" x14ac:dyDescent="0.35">
      <c r="A19" s="129"/>
      <c r="B19" s="142" t="s">
        <v>185</v>
      </c>
      <c r="C19" s="143">
        <v>1630000</v>
      </c>
      <c r="D19" s="144"/>
      <c r="E19" s="131"/>
    </row>
    <row r="20" spans="1:6" ht="16.2" thickBot="1" x14ac:dyDescent="0.35">
      <c r="A20" s="129"/>
      <c r="B20" s="215" t="s">
        <v>186</v>
      </c>
      <c r="C20" s="216"/>
      <c r="D20" s="217"/>
      <c r="E20" s="131"/>
    </row>
    <row r="21" spans="1:6" ht="16.2" thickBot="1" x14ac:dyDescent="0.35">
      <c r="A21" s="129"/>
      <c r="B21" s="215" t="s">
        <v>187</v>
      </c>
      <c r="C21" s="216"/>
      <c r="D21" s="217"/>
      <c r="E21" s="131"/>
    </row>
    <row r="22" spans="1:6" x14ac:dyDescent="0.3">
      <c r="A22" s="129"/>
      <c r="B22" s="145" t="s">
        <v>188</v>
      </c>
      <c r="C22" s="146">
        <f>C16/C18</f>
        <v>135.05630429447854</v>
      </c>
      <c r="D22" s="137" t="s">
        <v>189</v>
      </c>
      <c r="E22" s="131"/>
    </row>
    <row r="23" spans="1:6" ht="16.2" thickBot="1" x14ac:dyDescent="0.35">
      <c r="A23" s="129"/>
      <c r="B23" s="166" t="s">
        <v>190</v>
      </c>
      <c r="C23" s="147">
        <f>C19/C17</f>
        <v>7.3875402788071299E-3</v>
      </c>
      <c r="D23" s="148" t="s">
        <v>189</v>
      </c>
      <c r="E23" s="131"/>
    </row>
    <row r="24" spans="1:6" ht="16.2" thickBot="1" x14ac:dyDescent="0.35">
      <c r="A24" s="129"/>
      <c r="B24" s="149"/>
      <c r="C24" s="150"/>
      <c r="D24" s="130"/>
      <c r="E24" s="151"/>
    </row>
    <row r="25" spans="1:6" ht="15.6" customHeight="1" x14ac:dyDescent="0.3">
      <c r="A25" s="218"/>
      <c r="B25" s="219" t="s">
        <v>191</v>
      </c>
      <c r="C25" s="221" t="s">
        <v>192</v>
      </c>
      <c r="D25" s="222"/>
      <c r="E25" s="223"/>
      <c r="F25" s="212"/>
    </row>
    <row r="26" spans="1:6" ht="16.2" thickBot="1" x14ac:dyDescent="0.35">
      <c r="A26" s="218"/>
      <c r="B26" s="220"/>
      <c r="C26" s="213" t="s">
        <v>193</v>
      </c>
      <c r="D26" s="214"/>
      <c r="E26" s="223"/>
      <c r="F26" s="212"/>
    </row>
    <row r="27" spans="1:6" thickBot="1" x14ac:dyDescent="0.35">
      <c r="A27" s="142"/>
      <c r="B27" s="152"/>
      <c r="C27" s="152"/>
      <c r="D27" s="152"/>
      <c r="E27" s="144"/>
      <c r="F27" s="153"/>
    </row>
    <row r="28" spans="1:6" x14ac:dyDescent="0.3">
      <c r="B28" s="155" t="s">
        <v>194</v>
      </c>
    </row>
  </sheetData>
  <mergeCells count="20">
    <mergeCell ref="F25:F26"/>
    <mergeCell ref="C26:D26"/>
    <mergeCell ref="B20:D20"/>
    <mergeCell ref="B21:D21"/>
    <mergeCell ref="A25:A26"/>
    <mergeCell ref="B25:B26"/>
    <mergeCell ref="C25:D25"/>
    <mergeCell ref="E25:E26"/>
    <mergeCell ref="C13:D13"/>
    <mergeCell ref="A1:D1"/>
    <mergeCell ref="B2:D2"/>
    <mergeCell ref="B3:D3"/>
    <mergeCell ref="C5:D5"/>
    <mergeCell ref="C6:D6"/>
    <mergeCell ref="C7:D7"/>
    <mergeCell ref="C8:D8"/>
    <mergeCell ref="C9:D9"/>
    <mergeCell ref="C10:D10"/>
    <mergeCell ref="C11:D11"/>
    <mergeCell ref="C12:D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E21" sqref="E21"/>
    </sheetView>
  </sheetViews>
  <sheetFormatPr baseColWidth="10" defaultRowHeight="14.4" x14ac:dyDescent="0.3"/>
  <sheetData>
    <row r="1" spans="1:12" x14ac:dyDescent="0.3">
      <c r="A1" s="228" t="s">
        <v>195</v>
      </c>
      <c r="B1" s="228"/>
      <c r="C1" s="228"/>
      <c r="D1" s="228"/>
      <c r="E1" s="228"/>
      <c r="F1" s="228"/>
      <c r="G1" s="228"/>
      <c r="H1" s="228"/>
      <c r="I1" s="228"/>
      <c r="J1" s="228"/>
      <c r="K1" s="228"/>
      <c r="L1" s="228"/>
    </row>
    <row r="2" spans="1:12" x14ac:dyDescent="0.3">
      <c r="A2" s="82"/>
      <c r="B2" s="82"/>
      <c r="C2" s="82"/>
      <c r="D2" s="82"/>
      <c r="E2" s="82"/>
      <c r="F2" s="82"/>
      <c r="G2" s="82"/>
      <c r="H2" s="82"/>
      <c r="I2" s="82"/>
      <c r="J2" s="82"/>
      <c r="K2" s="82"/>
      <c r="L2" s="82"/>
    </row>
    <row r="3" spans="1:12" x14ac:dyDescent="0.3">
      <c r="A3" s="229" t="s">
        <v>196</v>
      </c>
      <c r="B3" s="229"/>
      <c r="C3" s="229"/>
      <c r="D3" s="229"/>
      <c r="E3" s="156" t="s">
        <v>197</v>
      </c>
      <c r="F3" s="157" t="s">
        <v>189</v>
      </c>
      <c r="G3" s="157" t="s">
        <v>198</v>
      </c>
      <c r="H3" s="229" t="s">
        <v>3</v>
      </c>
      <c r="I3" s="229"/>
      <c r="J3" s="229"/>
      <c r="K3" s="229"/>
      <c r="L3" s="229"/>
    </row>
    <row r="4" spans="1:12" x14ac:dyDescent="0.3">
      <c r="A4" s="230" t="s">
        <v>199</v>
      </c>
      <c r="B4" s="231"/>
      <c r="C4" s="231"/>
      <c r="D4" s="232"/>
      <c r="E4" s="158" t="s">
        <v>200</v>
      </c>
      <c r="F4" s="159" t="s">
        <v>23</v>
      </c>
      <c r="G4" s="159"/>
      <c r="H4" s="227"/>
      <c r="I4" s="227"/>
      <c r="J4" s="227"/>
      <c r="K4" s="227"/>
      <c r="L4" s="227"/>
    </row>
    <row r="5" spans="1:12" x14ac:dyDescent="0.3">
      <c r="A5" s="224" t="s">
        <v>201</v>
      </c>
      <c r="B5" s="225"/>
      <c r="C5" s="225"/>
      <c r="D5" s="226"/>
      <c r="E5" s="160">
        <v>10</v>
      </c>
      <c r="F5" s="159" t="s">
        <v>23</v>
      </c>
      <c r="G5" s="159"/>
      <c r="H5" s="227"/>
      <c r="I5" s="227"/>
      <c r="J5" s="227"/>
      <c r="K5" s="227"/>
      <c r="L5" s="227"/>
    </row>
    <row r="6" spans="1:12" x14ac:dyDescent="0.3">
      <c r="A6" s="233" t="s">
        <v>202</v>
      </c>
      <c r="B6" s="234"/>
      <c r="C6" s="234"/>
      <c r="D6" s="235"/>
      <c r="E6" s="160">
        <v>22</v>
      </c>
      <c r="F6" s="159" t="s">
        <v>23</v>
      </c>
      <c r="G6" s="159"/>
      <c r="H6" s="227"/>
      <c r="I6" s="227"/>
      <c r="J6" s="227"/>
      <c r="K6" s="227"/>
      <c r="L6" s="227"/>
    </row>
    <row r="7" spans="1:12" x14ac:dyDescent="0.3">
      <c r="A7" s="236" t="s">
        <v>203</v>
      </c>
      <c r="B7" s="237"/>
      <c r="C7" s="237"/>
      <c r="D7" s="238"/>
      <c r="E7" s="161" t="s">
        <v>204</v>
      </c>
      <c r="F7" s="159" t="s">
        <v>23</v>
      </c>
      <c r="G7" s="159"/>
      <c r="H7" s="227"/>
      <c r="I7" s="227"/>
      <c r="J7" s="227"/>
      <c r="K7" s="227"/>
      <c r="L7" s="227"/>
    </row>
    <row r="8" spans="1:12" x14ac:dyDescent="0.3">
      <c r="A8" s="236" t="s">
        <v>205</v>
      </c>
      <c r="B8" s="237"/>
      <c r="C8" s="237"/>
      <c r="D8" s="238"/>
      <c r="E8" s="161" t="s">
        <v>206</v>
      </c>
      <c r="F8" s="159"/>
      <c r="G8" s="159"/>
      <c r="H8" s="239"/>
      <c r="I8" s="240"/>
      <c r="J8" s="240"/>
      <c r="K8" s="240"/>
      <c r="L8" s="241"/>
    </row>
    <row r="9" spans="1:12" x14ac:dyDescent="0.3">
      <c r="A9" s="242" t="s">
        <v>207</v>
      </c>
      <c r="B9" s="243"/>
      <c r="C9" s="243"/>
      <c r="D9" s="244"/>
      <c r="E9" s="162">
        <v>6</v>
      </c>
      <c r="F9" s="163" t="s">
        <v>23</v>
      </c>
      <c r="G9" s="163"/>
      <c r="H9" s="245"/>
      <c r="I9" s="246"/>
      <c r="J9" s="246"/>
      <c r="K9" s="246"/>
      <c r="L9" s="246"/>
    </row>
    <row r="10" spans="1:12" x14ac:dyDescent="0.3">
      <c r="A10" s="236" t="s">
        <v>208</v>
      </c>
      <c r="B10" s="237"/>
      <c r="C10" s="237"/>
      <c r="D10" s="238"/>
      <c r="E10" s="161" t="s">
        <v>206</v>
      </c>
      <c r="F10" s="159"/>
      <c r="G10" s="159"/>
      <c r="H10" s="239"/>
      <c r="I10" s="240"/>
      <c r="J10" s="240"/>
      <c r="K10" s="240"/>
      <c r="L10" s="241"/>
    </row>
    <row r="11" spans="1:12" x14ac:dyDescent="0.3">
      <c r="A11" s="224" t="s">
        <v>209</v>
      </c>
      <c r="B11" s="225"/>
      <c r="C11" s="225"/>
      <c r="D11" s="226"/>
      <c r="E11" s="160">
        <v>10</v>
      </c>
      <c r="F11" s="159" t="s">
        <v>23</v>
      </c>
      <c r="G11" s="159"/>
      <c r="H11" s="227"/>
      <c r="I11" s="227"/>
      <c r="J11" s="227"/>
      <c r="K11" s="227"/>
      <c r="L11" s="227"/>
    </row>
    <row r="12" spans="1:12" x14ac:dyDescent="0.3">
      <c r="A12" s="224" t="s">
        <v>210</v>
      </c>
      <c r="B12" s="225"/>
      <c r="C12" s="225"/>
      <c r="D12" s="226"/>
      <c r="E12" s="160">
        <v>19</v>
      </c>
      <c r="F12" s="159" t="s">
        <v>23</v>
      </c>
      <c r="G12" s="159"/>
      <c r="H12" s="227"/>
      <c r="I12" s="227"/>
      <c r="J12" s="227"/>
      <c r="K12" s="227"/>
      <c r="L12" s="227"/>
    </row>
    <row r="13" spans="1:12" x14ac:dyDescent="0.3">
      <c r="A13" s="224" t="s">
        <v>211</v>
      </c>
      <c r="B13" s="225"/>
      <c r="C13" s="225"/>
      <c r="D13" s="226"/>
      <c r="E13" s="160" t="s">
        <v>212</v>
      </c>
      <c r="F13" s="159" t="s">
        <v>23</v>
      </c>
      <c r="G13" s="159"/>
      <c r="H13" s="227"/>
      <c r="I13" s="227"/>
      <c r="J13" s="227"/>
      <c r="K13" s="227"/>
      <c r="L13" s="227"/>
    </row>
    <row r="14" spans="1:12" x14ac:dyDescent="0.3">
      <c r="A14" s="224" t="s">
        <v>213</v>
      </c>
      <c r="B14" s="225"/>
      <c r="C14" s="225"/>
      <c r="D14" s="226"/>
      <c r="E14" s="160" t="s">
        <v>214</v>
      </c>
      <c r="F14" s="159" t="s">
        <v>23</v>
      </c>
      <c r="G14" s="159"/>
      <c r="H14" s="227"/>
      <c r="I14" s="227"/>
      <c r="J14" s="227"/>
      <c r="K14" s="227"/>
      <c r="L14" s="227"/>
    </row>
    <row r="15" spans="1:12" x14ac:dyDescent="0.3">
      <c r="A15" s="224" t="s">
        <v>215</v>
      </c>
      <c r="B15" s="225"/>
      <c r="C15" s="225"/>
      <c r="D15" s="226"/>
      <c r="E15" s="160">
        <v>11</v>
      </c>
      <c r="F15" s="159" t="s">
        <v>23</v>
      </c>
      <c r="G15" s="159"/>
      <c r="H15" s="227"/>
      <c r="I15" s="227"/>
      <c r="J15" s="227"/>
      <c r="K15" s="227"/>
      <c r="L15" s="227"/>
    </row>
    <row r="16" spans="1:12" x14ac:dyDescent="0.3">
      <c r="A16" s="247" t="s">
        <v>216</v>
      </c>
      <c r="B16" s="248"/>
      <c r="C16" s="248"/>
      <c r="D16" s="249"/>
      <c r="E16" s="160" t="s">
        <v>217</v>
      </c>
      <c r="F16" s="159" t="s">
        <v>23</v>
      </c>
      <c r="G16" s="159"/>
      <c r="H16" s="239"/>
      <c r="I16" s="240"/>
      <c r="J16" s="240"/>
      <c r="K16" s="240"/>
      <c r="L16" s="241"/>
    </row>
    <row r="17" spans="1:12" x14ac:dyDescent="0.3">
      <c r="A17" s="224" t="s">
        <v>218</v>
      </c>
      <c r="B17" s="225"/>
      <c r="C17" s="225"/>
      <c r="D17" s="226"/>
      <c r="E17" s="160" t="s">
        <v>219</v>
      </c>
      <c r="F17" s="159" t="s">
        <v>23</v>
      </c>
      <c r="G17" s="159"/>
      <c r="H17" s="239"/>
      <c r="I17" s="240"/>
      <c r="J17" s="240"/>
      <c r="K17" s="240"/>
      <c r="L17" s="241"/>
    </row>
    <row r="18" spans="1:12" x14ac:dyDescent="0.3">
      <c r="A18" s="224" t="s">
        <v>220</v>
      </c>
      <c r="B18" s="225"/>
      <c r="C18" s="225"/>
      <c r="D18" s="226"/>
      <c r="E18" s="164" t="s">
        <v>206</v>
      </c>
      <c r="F18" s="159"/>
      <c r="G18" s="159"/>
      <c r="H18" s="227"/>
      <c r="I18" s="227"/>
      <c r="J18" s="227"/>
      <c r="K18" s="227"/>
      <c r="L18" s="227"/>
    </row>
    <row r="19" spans="1:12" x14ac:dyDescent="0.3">
      <c r="A19" s="82"/>
      <c r="B19" s="82"/>
      <c r="C19" s="82"/>
      <c r="D19" s="82"/>
      <c r="E19" s="82"/>
      <c r="F19" s="82"/>
      <c r="G19" s="82"/>
      <c r="H19" s="82"/>
      <c r="I19" s="82"/>
      <c r="J19" s="82"/>
      <c r="K19" s="82"/>
      <c r="L19" s="82"/>
    </row>
  </sheetData>
  <mergeCells count="33">
    <mergeCell ref="A18:D18"/>
    <mergeCell ref="H18:L18"/>
    <mergeCell ref="A15:D15"/>
    <mergeCell ref="H15:L15"/>
    <mergeCell ref="A16:D16"/>
    <mergeCell ref="H16:L16"/>
    <mergeCell ref="A17:D17"/>
    <mergeCell ref="H17:L17"/>
    <mergeCell ref="A12:D12"/>
    <mergeCell ref="H12:L12"/>
    <mergeCell ref="A13:D13"/>
    <mergeCell ref="H13:L13"/>
    <mergeCell ref="A14:D14"/>
    <mergeCell ref="H14:L14"/>
    <mergeCell ref="A9:D9"/>
    <mergeCell ref="H9:L9"/>
    <mergeCell ref="A10:D10"/>
    <mergeCell ref="H10:L10"/>
    <mergeCell ref="A11:D11"/>
    <mergeCell ref="H11:L11"/>
    <mergeCell ref="A6:D6"/>
    <mergeCell ref="H6:L6"/>
    <mergeCell ref="A7:D7"/>
    <mergeCell ref="H7:L7"/>
    <mergeCell ref="A8:D8"/>
    <mergeCell ref="H8:L8"/>
    <mergeCell ref="A5:D5"/>
    <mergeCell ref="H5:L5"/>
    <mergeCell ref="A1:L1"/>
    <mergeCell ref="A3:D3"/>
    <mergeCell ref="H3:L3"/>
    <mergeCell ref="A4:D4"/>
    <mergeCell ref="H4:L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G-46</vt:lpstr>
      <vt:lpstr>FINANCIERA</vt:lpstr>
      <vt:lpstr>JURIDICA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2014-12-11T21:56:48Z</dcterms:modified>
</cp:coreProperties>
</file>